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 activeTab="1"/>
  </bookViews>
  <sheets>
    <sheet name="4 кв. 35кВ и выше " sheetId="4" r:id="rId1"/>
    <sheet name="4 кв. ниже 35кВ" sheetId="5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'4 кв. 35кВ и выше '!$A$4:$K$4</definedName>
    <definedName name="_xlnm._FilterDatabase" localSheetId="1" hidden="1">'4 кв. ниже 35кВ'!$A$4:$K$4</definedName>
  </definedNames>
  <calcPr calcId="162913"/>
</workbook>
</file>

<file path=xl/calcChain.xml><?xml version="1.0" encoding="utf-8"?>
<calcChain xmlns="http://schemas.openxmlformats.org/spreadsheetml/2006/main">
  <c r="I26" i="5" l="1"/>
  <c r="J26" i="5" s="1"/>
  <c r="K26" i="5" s="1"/>
  <c r="K25" i="5"/>
  <c r="J25" i="5"/>
  <c r="K18" i="5"/>
  <c r="J18" i="5"/>
  <c r="I18" i="5"/>
  <c r="K17" i="5"/>
  <c r="J17" i="5"/>
  <c r="I17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K19" i="4"/>
  <c r="K18" i="4"/>
  <c r="J18" i="4"/>
  <c r="I18" i="4"/>
  <c r="K16" i="4"/>
  <c r="J16" i="4"/>
  <c r="I16" i="4"/>
  <c r="I15" i="4"/>
  <c r="J15" i="4" s="1"/>
  <c r="K15" i="4" s="1"/>
  <c r="J13" i="4"/>
  <c r="K13" i="4" s="1"/>
  <c r="I13" i="4"/>
  <c r="K12" i="4"/>
  <c r="J12" i="4"/>
  <c r="I12" i="4"/>
  <c r="K10" i="4"/>
  <c r="J10" i="4"/>
  <c r="I10" i="4"/>
  <c r="K9" i="4"/>
  <c r="J9" i="4"/>
  <c r="I9" i="4"/>
  <c r="K8" i="4"/>
  <c r="J8" i="4"/>
  <c r="I8" i="4"/>
  <c r="K7" i="4"/>
  <c r="J7" i="4"/>
  <c r="I7" i="4"/>
  <c r="A6" i="4"/>
  <c r="A7" i="4" s="1"/>
  <c r="A8" i="4" s="1"/>
  <c r="A9" i="4" s="1"/>
  <c r="A10" i="4" s="1"/>
  <c r="A11" i="4" s="1"/>
  <c r="A12" i="4" s="1"/>
  <c r="A13" i="4" s="1"/>
  <c r="K5" i="4"/>
  <c r="J5" i="4"/>
</calcChain>
</file>

<file path=xl/sharedStrings.xml><?xml version="1.0" encoding="utf-8"?>
<sst xmlns="http://schemas.openxmlformats.org/spreadsheetml/2006/main" count="114" uniqueCount="62">
  <si>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
</t>
  </si>
  <si>
    <t>( 4 квартал 2015 года)</t>
  </si>
  <si>
    <t>№ п/п</t>
  </si>
  <si>
    <t>Наименование подстанции</t>
  </si>
  <si>
    <t xml:space="preserve">Уровни напряжения 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</si>
  <si>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</si>
  <si>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контрольного замера зима 2015г.) (МВт)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</si>
  <si>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 (МВт)</t>
  </si>
  <si>
    <t>1T</t>
  </si>
  <si>
    <t>2T</t>
  </si>
  <si>
    <t>3T</t>
  </si>
  <si>
    <t>4T</t>
  </si>
  <si>
    <t>5T</t>
  </si>
  <si>
    <t>с учетом присоединенных потребителей</t>
  </si>
  <si>
    <t>с учетом выданных технических условий</t>
  </si>
  <si>
    <t>Подстанция №1</t>
  </si>
  <si>
    <t>35/6/0,4/0,23</t>
  </si>
  <si>
    <t>Подстанция №2</t>
  </si>
  <si>
    <t>35/6/0,4</t>
  </si>
  <si>
    <t>Подстанция №5</t>
  </si>
  <si>
    <t>35/6/0,23</t>
  </si>
  <si>
    <t>Трансформаторная подстанция 35/6 кВ</t>
  </si>
  <si>
    <t>35/6</t>
  </si>
  <si>
    <t>Подстанция №10</t>
  </si>
  <si>
    <t>Подстанция №14</t>
  </si>
  <si>
    <t>Подстанция №15</t>
  </si>
  <si>
    <t>Подстанция №19</t>
  </si>
  <si>
    <t>Подстанция №20</t>
  </si>
  <si>
    <t>110/6</t>
  </si>
  <si>
    <t>Подстанция №31</t>
  </si>
  <si>
    <t>Подстанция №34</t>
  </si>
  <si>
    <t>Подстанция №37</t>
  </si>
  <si>
    <t>110/35/6</t>
  </si>
  <si>
    <t>Подстанция №41</t>
  </si>
  <si>
    <t>Подстанция №42</t>
  </si>
  <si>
    <t>ПС 110кВ Керамзитовая</t>
  </si>
  <si>
    <t>110/10</t>
  </si>
  <si>
    <t>* заполняется ежеквартально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</si>
  <si>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</t>
  </si>
  <si>
    <t>Подстанция №3</t>
  </si>
  <si>
    <t>6/0,4</t>
  </si>
  <si>
    <t>6/0,23</t>
  </si>
  <si>
    <t>Подстанция №8</t>
  </si>
  <si>
    <t>6/0,4-0,23</t>
  </si>
  <si>
    <t>Подстанция №9</t>
  </si>
  <si>
    <t>Подстанция №11</t>
  </si>
  <si>
    <t>Подстанция №17</t>
  </si>
  <si>
    <t>Подстанция №22</t>
  </si>
  <si>
    <t>Подстанция №24</t>
  </si>
  <si>
    <t>Подстанция №25</t>
  </si>
  <si>
    <t>Подстанция №26</t>
  </si>
  <si>
    <t>Подстанция №30</t>
  </si>
  <si>
    <t>Подстанция №32</t>
  </si>
  <si>
    <t>Подстанция №33</t>
  </si>
  <si>
    <t>Подстанция №36</t>
  </si>
  <si>
    <t>Подстанция №38</t>
  </si>
  <si>
    <t>Подстанция №40</t>
  </si>
  <si>
    <t>ТП 250кВА</t>
  </si>
  <si>
    <t>ТП "Чайка"</t>
  </si>
  <si>
    <t>ТП "Новосафоново"</t>
  </si>
  <si>
    <t>ТП "Ключи"</t>
  </si>
  <si>
    <t>Трансформаторная подстанция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</si>
</sst>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0" fillId="0" borderId="0"/>
  </cellStyleXfs>
  <cellXfs count="26">
    <xf numFmtId="0" fontId="0" fillId="0" borderId="0" xfId="0"/>
    <xf numFmtId="0" fontId="4" fillId="0" borderId="0" xfId="1" applyFont="1"/>
    <xf numFmtId="0" fontId="7" fillId="0" borderId="0" xfId="3" applyFont="1" applyFill="1" applyProtection="1">
      <protection locked="0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49" fontId="8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1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/>
    </xf>
    <xf numFmtId="166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3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66" fontId="11" fillId="2" borderId="2" xfId="1" applyNumberFormat="1" applyFont="1" applyFill="1" applyBorder="1" applyAlignment="1">
      <alignment horizontal="center"/>
    </xf>
    <xf numFmtId="0" fontId="4" fillId="2" borderId="0" xfId="1" applyFont="1" applyFill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_ГорЭС" xfId="3"/>
    <cellStyle name="Обычный_МЭС" xfId="2"/>
  </cellStyles>
  <dxfs count="4">
    <dxf>
      <fill>
        <patternFill>
          <bgColor indexed="59"/>
        </patternFill>
      </fill>
    </dxf>
    <dxf>
      <fill>
        <patternFill>
          <bgColor indexed="59"/>
        </patternFill>
      </fill>
    </dxf>
    <dxf>
      <fill>
        <patternFill>
          <bgColor indexed="59"/>
        </patternFill>
      </fill>
    </dxf>
    <dxf>
      <fill>
        <patternFill>
          <bgColor indexed="5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5" zoomScaleNormal="100" zoomScaleSheetLayoutView="75" workbookViewId="0">
      <pane ySplit="4" topLeftCell="A5" activePane="bottomLeft" state="frozen"/>
      <selection pane="bottomLeft" activeCell="J30" sqref="J30"/>
    </sheetView>
  </sheetViews>
  <sheetFormatPr defaultRowHeight="15" x14ac:dyDescent="0.25"/>
  <cols>
    <col min="1" max="1" width="4.7109375" style="15" customWidth="1"/>
    <col min="2" max="2" width="22.85546875" style="17" customWidth="1"/>
    <col min="3" max="3" width="15.140625" style="15" customWidth="1"/>
    <col min="4" max="5" width="8.85546875" style="15" customWidth="1"/>
    <col min="6" max="7" width="7.7109375" style="15" customWidth="1"/>
    <col min="8" max="8" width="8" style="15" customWidth="1"/>
    <col min="9" max="9" width="24" style="15" customWidth="1"/>
    <col min="10" max="10" width="26.7109375" style="15" customWidth="1"/>
    <col min="11" max="11" width="50" style="15" customWidth="1"/>
    <col min="12" max="256" width="9.140625" style="1"/>
    <col min="257" max="257" width="4.7109375" style="1" customWidth="1"/>
    <col min="258" max="258" width="22.85546875" style="1" customWidth="1"/>
    <col min="259" max="259" width="15.140625" style="1" customWidth="1"/>
    <col min="260" max="261" width="8.85546875" style="1" customWidth="1"/>
    <col min="262" max="263" width="7.7109375" style="1" customWidth="1"/>
    <col min="264" max="264" width="8" style="1" customWidth="1"/>
    <col min="265" max="265" width="24" style="1" customWidth="1"/>
    <col min="266" max="266" width="26.7109375" style="1" customWidth="1"/>
    <col min="267" max="267" width="50" style="1" customWidth="1"/>
    <col min="268" max="512" width="9.140625" style="1"/>
    <col min="513" max="513" width="4.7109375" style="1" customWidth="1"/>
    <col min="514" max="514" width="22.85546875" style="1" customWidth="1"/>
    <col min="515" max="515" width="15.140625" style="1" customWidth="1"/>
    <col min="516" max="517" width="8.85546875" style="1" customWidth="1"/>
    <col min="518" max="519" width="7.7109375" style="1" customWidth="1"/>
    <col min="520" max="520" width="8" style="1" customWidth="1"/>
    <col min="521" max="521" width="24" style="1" customWidth="1"/>
    <col min="522" max="522" width="26.7109375" style="1" customWidth="1"/>
    <col min="523" max="523" width="50" style="1" customWidth="1"/>
    <col min="524" max="768" width="9.140625" style="1"/>
    <col min="769" max="769" width="4.7109375" style="1" customWidth="1"/>
    <col min="770" max="770" width="22.85546875" style="1" customWidth="1"/>
    <col min="771" max="771" width="15.140625" style="1" customWidth="1"/>
    <col min="772" max="773" width="8.85546875" style="1" customWidth="1"/>
    <col min="774" max="775" width="7.7109375" style="1" customWidth="1"/>
    <col min="776" max="776" width="8" style="1" customWidth="1"/>
    <col min="777" max="777" width="24" style="1" customWidth="1"/>
    <col min="778" max="778" width="26.7109375" style="1" customWidth="1"/>
    <col min="779" max="779" width="50" style="1" customWidth="1"/>
    <col min="780" max="1024" width="9.140625" style="1"/>
    <col min="1025" max="1025" width="4.7109375" style="1" customWidth="1"/>
    <col min="1026" max="1026" width="22.85546875" style="1" customWidth="1"/>
    <col min="1027" max="1027" width="15.140625" style="1" customWidth="1"/>
    <col min="1028" max="1029" width="8.85546875" style="1" customWidth="1"/>
    <col min="1030" max="1031" width="7.7109375" style="1" customWidth="1"/>
    <col min="1032" max="1032" width="8" style="1" customWidth="1"/>
    <col min="1033" max="1033" width="24" style="1" customWidth="1"/>
    <col min="1034" max="1034" width="26.7109375" style="1" customWidth="1"/>
    <col min="1035" max="1035" width="50" style="1" customWidth="1"/>
    <col min="1036" max="1280" width="9.140625" style="1"/>
    <col min="1281" max="1281" width="4.7109375" style="1" customWidth="1"/>
    <col min="1282" max="1282" width="22.85546875" style="1" customWidth="1"/>
    <col min="1283" max="1283" width="15.140625" style="1" customWidth="1"/>
    <col min="1284" max="1285" width="8.85546875" style="1" customWidth="1"/>
    <col min="1286" max="1287" width="7.7109375" style="1" customWidth="1"/>
    <col min="1288" max="1288" width="8" style="1" customWidth="1"/>
    <col min="1289" max="1289" width="24" style="1" customWidth="1"/>
    <col min="1290" max="1290" width="26.7109375" style="1" customWidth="1"/>
    <col min="1291" max="1291" width="50" style="1" customWidth="1"/>
    <col min="1292" max="1536" width="9.140625" style="1"/>
    <col min="1537" max="1537" width="4.7109375" style="1" customWidth="1"/>
    <col min="1538" max="1538" width="22.85546875" style="1" customWidth="1"/>
    <col min="1539" max="1539" width="15.140625" style="1" customWidth="1"/>
    <col min="1540" max="1541" width="8.85546875" style="1" customWidth="1"/>
    <col min="1542" max="1543" width="7.7109375" style="1" customWidth="1"/>
    <col min="1544" max="1544" width="8" style="1" customWidth="1"/>
    <col min="1545" max="1545" width="24" style="1" customWidth="1"/>
    <col min="1546" max="1546" width="26.7109375" style="1" customWidth="1"/>
    <col min="1547" max="1547" width="50" style="1" customWidth="1"/>
    <col min="1548" max="1792" width="9.140625" style="1"/>
    <col min="1793" max="1793" width="4.7109375" style="1" customWidth="1"/>
    <col min="1794" max="1794" width="22.85546875" style="1" customWidth="1"/>
    <col min="1795" max="1795" width="15.140625" style="1" customWidth="1"/>
    <col min="1796" max="1797" width="8.85546875" style="1" customWidth="1"/>
    <col min="1798" max="1799" width="7.7109375" style="1" customWidth="1"/>
    <col min="1800" max="1800" width="8" style="1" customWidth="1"/>
    <col min="1801" max="1801" width="24" style="1" customWidth="1"/>
    <col min="1802" max="1802" width="26.7109375" style="1" customWidth="1"/>
    <col min="1803" max="1803" width="50" style="1" customWidth="1"/>
    <col min="1804" max="2048" width="9.140625" style="1"/>
    <col min="2049" max="2049" width="4.7109375" style="1" customWidth="1"/>
    <col min="2050" max="2050" width="22.85546875" style="1" customWidth="1"/>
    <col min="2051" max="2051" width="15.140625" style="1" customWidth="1"/>
    <col min="2052" max="2053" width="8.85546875" style="1" customWidth="1"/>
    <col min="2054" max="2055" width="7.7109375" style="1" customWidth="1"/>
    <col min="2056" max="2056" width="8" style="1" customWidth="1"/>
    <col min="2057" max="2057" width="24" style="1" customWidth="1"/>
    <col min="2058" max="2058" width="26.7109375" style="1" customWidth="1"/>
    <col min="2059" max="2059" width="50" style="1" customWidth="1"/>
    <col min="2060" max="2304" width="9.140625" style="1"/>
    <col min="2305" max="2305" width="4.7109375" style="1" customWidth="1"/>
    <col min="2306" max="2306" width="22.85546875" style="1" customWidth="1"/>
    <col min="2307" max="2307" width="15.140625" style="1" customWidth="1"/>
    <col min="2308" max="2309" width="8.85546875" style="1" customWidth="1"/>
    <col min="2310" max="2311" width="7.7109375" style="1" customWidth="1"/>
    <col min="2312" max="2312" width="8" style="1" customWidth="1"/>
    <col min="2313" max="2313" width="24" style="1" customWidth="1"/>
    <col min="2314" max="2314" width="26.7109375" style="1" customWidth="1"/>
    <col min="2315" max="2315" width="50" style="1" customWidth="1"/>
    <col min="2316" max="2560" width="9.140625" style="1"/>
    <col min="2561" max="2561" width="4.7109375" style="1" customWidth="1"/>
    <col min="2562" max="2562" width="22.85546875" style="1" customWidth="1"/>
    <col min="2563" max="2563" width="15.140625" style="1" customWidth="1"/>
    <col min="2564" max="2565" width="8.85546875" style="1" customWidth="1"/>
    <col min="2566" max="2567" width="7.7109375" style="1" customWidth="1"/>
    <col min="2568" max="2568" width="8" style="1" customWidth="1"/>
    <col min="2569" max="2569" width="24" style="1" customWidth="1"/>
    <col min="2570" max="2570" width="26.7109375" style="1" customWidth="1"/>
    <col min="2571" max="2571" width="50" style="1" customWidth="1"/>
    <col min="2572" max="2816" width="9.140625" style="1"/>
    <col min="2817" max="2817" width="4.7109375" style="1" customWidth="1"/>
    <col min="2818" max="2818" width="22.85546875" style="1" customWidth="1"/>
    <col min="2819" max="2819" width="15.140625" style="1" customWidth="1"/>
    <col min="2820" max="2821" width="8.85546875" style="1" customWidth="1"/>
    <col min="2822" max="2823" width="7.7109375" style="1" customWidth="1"/>
    <col min="2824" max="2824" width="8" style="1" customWidth="1"/>
    <col min="2825" max="2825" width="24" style="1" customWidth="1"/>
    <col min="2826" max="2826" width="26.7109375" style="1" customWidth="1"/>
    <col min="2827" max="2827" width="50" style="1" customWidth="1"/>
    <col min="2828" max="3072" width="9.140625" style="1"/>
    <col min="3073" max="3073" width="4.7109375" style="1" customWidth="1"/>
    <col min="3074" max="3074" width="22.85546875" style="1" customWidth="1"/>
    <col min="3075" max="3075" width="15.140625" style="1" customWidth="1"/>
    <col min="3076" max="3077" width="8.85546875" style="1" customWidth="1"/>
    <col min="3078" max="3079" width="7.7109375" style="1" customWidth="1"/>
    <col min="3080" max="3080" width="8" style="1" customWidth="1"/>
    <col min="3081" max="3081" width="24" style="1" customWidth="1"/>
    <col min="3082" max="3082" width="26.7109375" style="1" customWidth="1"/>
    <col min="3083" max="3083" width="50" style="1" customWidth="1"/>
    <col min="3084" max="3328" width="9.140625" style="1"/>
    <col min="3329" max="3329" width="4.7109375" style="1" customWidth="1"/>
    <col min="3330" max="3330" width="22.85546875" style="1" customWidth="1"/>
    <col min="3331" max="3331" width="15.140625" style="1" customWidth="1"/>
    <col min="3332" max="3333" width="8.85546875" style="1" customWidth="1"/>
    <col min="3334" max="3335" width="7.7109375" style="1" customWidth="1"/>
    <col min="3336" max="3336" width="8" style="1" customWidth="1"/>
    <col min="3337" max="3337" width="24" style="1" customWidth="1"/>
    <col min="3338" max="3338" width="26.7109375" style="1" customWidth="1"/>
    <col min="3339" max="3339" width="50" style="1" customWidth="1"/>
    <col min="3340" max="3584" width="9.140625" style="1"/>
    <col min="3585" max="3585" width="4.7109375" style="1" customWidth="1"/>
    <col min="3586" max="3586" width="22.85546875" style="1" customWidth="1"/>
    <col min="3587" max="3587" width="15.140625" style="1" customWidth="1"/>
    <col min="3588" max="3589" width="8.85546875" style="1" customWidth="1"/>
    <col min="3590" max="3591" width="7.7109375" style="1" customWidth="1"/>
    <col min="3592" max="3592" width="8" style="1" customWidth="1"/>
    <col min="3593" max="3593" width="24" style="1" customWidth="1"/>
    <col min="3594" max="3594" width="26.7109375" style="1" customWidth="1"/>
    <col min="3595" max="3595" width="50" style="1" customWidth="1"/>
    <col min="3596" max="3840" width="9.140625" style="1"/>
    <col min="3841" max="3841" width="4.7109375" style="1" customWidth="1"/>
    <col min="3842" max="3842" width="22.85546875" style="1" customWidth="1"/>
    <col min="3843" max="3843" width="15.140625" style="1" customWidth="1"/>
    <col min="3844" max="3845" width="8.85546875" style="1" customWidth="1"/>
    <col min="3846" max="3847" width="7.7109375" style="1" customWidth="1"/>
    <col min="3848" max="3848" width="8" style="1" customWidth="1"/>
    <col min="3849" max="3849" width="24" style="1" customWidth="1"/>
    <col min="3850" max="3850" width="26.7109375" style="1" customWidth="1"/>
    <col min="3851" max="3851" width="50" style="1" customWidth="1"/>
    <col min="3852" max="4096" width="9.140625" style="1"/>
    <col min="4097" max="4097" width="4.7109375" style="1" customWidth="1"/>
    <col min="4098" max="4098" width="22.85546875" style="1" customWidth="1"/>
    <col min="4099" max="4099" width="15.140625" style="1" customWidth="1"/>
    <col min="4100" max="4101" width="8.85546875" style="1" customWidth="1"/>
    <col min="4102" max="4103" width="7.7109375" style="1" customWidth="1"/>
    <col min="4104" max="4104" width="8" style="1" customWidth="1"/>
    <col min="4105" max="4105" width="24" style="1" customWidth="1"/>
    <col min="4106" max="4106" width="26.7109375" style="1" customWidth="1"/>
    <col min="4107" max="4107" width="50" style="1" customWidth="1"/>
    <col min="4108" max="4352" width="9.140625" style="1"/>
    <col min="4353" max="4353" width="4.7109375" style="1" customWidth="1"/>
    <col min="4354" max="4354" width="22.85546875" style="1" customWidth="1"/>
    <col min="4355" max="4355" width="15.140625" style="1" customWidth="1"/>
    <col min="4356" max="4357" width="8.85546875" style="1" customWidth="1"/>
    <col min="4358" max="4359" width="7.7109375" style="1" customWidth="1"/>
    <col min="4360" max="4360" width="8" style="1" customWidth="1"/>
    <col min="4361" max="4361" width="24" style="1" customWidth="1"/>
    <col min="4362" max="4362" width="26.7109375" style="1" customWidth="1"/>
    <col min="4363" max="4363" width="50" style="1" customWidth="1"/>
    <col min="4364" max="4608" width="9.140625" style="1"/>
    <col min="4609" max="4609" width="4.7109375" style="1" customWidth="1"/>
    <col min="4610" max="4610" width="22.85546875" style="1" customWidth="1"/>
    <col min="4611" max="4611" width="15.140625" style="1" customWidth="1"/>
    <col min="4612" max="4613" width="8.85546875" style="1" customWidth="1"/>
    <col min="4614" max="4615" width="7.7109375" style="1" customWidth="1"/>
    <col min="4616" max="4616" width="8" style="1" customWidth="1"/>
    <col min="4617" max="4617" width="24" style="1" customWidth="1"/>
    <col min="4618" max="4618" width="26.7109375" style="1" customWidth="1"/>
    <col min="4619" max="4619" width="50" style="1" customWidth="1"/>
    <col min="4620" max="4864" width="9.140625" style="1"/>
    <col min="4865" max="4865" width="4.7109375" style="1" customWidth="1"/>
    <col min="4866" max="4866" width="22.85546875" style="1" customWidth="1"/>
    <col min="4867" max="4867" width="15.140625" style="1" customWidth="1"/>
    <col min="4868" max="4869" width="8.85546875" style="1" customWidth="1"/>
    <col min="4870" max="4871" width="7.7109375" style="1" customWidth="1"/>
    <col min="4872" max="4872" width="8" style="1" customWidth="1"/>
    <col min="4873" max="4873" width="24" style="1" customWidth="1"/>
    <col min="4874" max="4874" width="26.7109375" style="1" customWidth="1"/>
    <col min="4875" max="4875" width="50" style="1" customWidth="1"/>
    <col min="4876" max="5120" width="9.140625" style="1"/>
    <col min="5121" max="5121" width="4.7109375" style="1" customWidth="1"/>
    <col min="5122" max="5122" width="22.85546875" style="1" customWidth="1"/>
    <col min="5123" max="5123" width="15.140625" style="1" customWidth="1"/>
    <col min="5124" max="5125" width="8.85546875" style="1" customWidth="1"/>
    <col min="5126" max="5127" width="7.7109375" style="1" customWidth="1"/>
    <col min="5128" max="5128" width="8" style="1" customWidth="1"/>
    <col min="5129" max="5129" width="24" style="1" customWidth="1"/>
    <col min="5130" max="5130" width="26.7109375" style="1" customWidth="1"/>
    <col min="5131" max="5131" width="50" style="1" customWidth="1"/>
    <col min="5132" max="5376" width="9.140625" style="1"/>
    <col min="5377" max="5377" width="4.7109375" style="1" customWidth="1"/>
    <col min="5378" max="5378" width="22.85546875" style="1" customWidth="1"/>
    <col min="5379" max="5379" width="15.140625" style="1" customWidth="1"/>
    <col min="5380" max="5381" width="8.85546875" style="1" customWidth="1"/>
    <col min="5382" max="5383" width="7.7109375" style="1" customWidth="1"/>
    <col min="5384" max="5384" width="8" style="1" customWidth="1"/>
    <col min="5385" max="5385" width="24" style="1" customWidth="1"/>
    <col min="5386" max="5386" width="26.7109375" style="1" customWidth="1"/>
    <col min="5387" max="5387" width="50" style="1" customWidth="1"/>
    <col min="5388" max="5632" width="9.140625" style="1"/>
    <col min="5633" max="5633" width="4.7109375" style="1" customWidth="1"/>
    <col min="5634" max="5634" width="22.85546875" style="1" customWidth="1"/>
    <col min="5635" max="5635" width="15.140625" style="1" customWidth="1"/>
    <col min="5636" max="5637" width="8.85546875" style="1" customWidth="1"/>
    <col min="5638" max="5639" width="7.7109375" style="1" customWidth="1"/>
    <col min="5640" max="5640" width="8" style="1" customWidth="1"/>
    <col min="5641" max="5641" width="24" style="1" customWidth="1"/>
    <col min="5642" max="5642" width="26.7109375" style="1" customWidth="1"/>
    <col min="5643" max="5643" width="50" style="1" customWidth="1"/>
    <col min="5644" max="5888" width="9.140625" style="1"/>
    <col min="5889" max="5889" width="4.7109375" style="1" customWidth="1"/>
    <col min="5890" max="5890" width="22.85546875" style="1" customWidth="1"/>
    <col min="5891" max="5891" width="15.140625" style="1" customWidth="1"/>
    <col min="5892" max="5893" width="8.85546875" style="1" customWidth="1"/>
    <col min="5894" max="5895" width="7.7109375" style="1" customWidth="1"/>
    <col min="5896" max="5896" width="8" style="1" customWidth="1"/>
    <col min="5897" max="5897" width="24" style="1" customWidth="1"/>
    <col min="5898" max="5898" width="26.7109375" style="1" customWidth="1"/>
    <col min="5899" max="5899" width="50" style="1" customWidth="1"/>
    <col min="5900" max="6144" width="9.140625" style="1"/>
    <col min="6145" max="6145" width="4.7109375" style="1" customWidth="1"/>
    <col min="6146" max="6146" width="22.85546875" style="1" customWidth="1"/>
    <col min="6147" max="6147" width="15.140625" style="1" customWidth="1"/>
    <col min="6148" max="6149" width="8.85546875" style="1" customWidth="1"/>
    <col min="6150" max="6151" width="7.7109375" style="1" customWidth="1"/>
    <col min="6152" max="6152" width="8" style="1" customWidth="1"/>
    <col min="6153" max="6153" width="24" style="1" customWidth="1"/>
    <col min="6154" max="6154" width="26.7109375" style="1" customWidth="1"/>
    <col min="6155" max="6155" width="50" style="1" customWidth="1"/>
    <col min="6156" max="6400" width="9.140625" style="1"/>
    <col min="6401" max="6401" width="4.7109375" style="1" customWidth="1"/>
    <col min="6402" max="6402" width="22.85546875" style="1" customWidth="1"/>
    <col min="6403" max="6403" width="15.140625" style="1" customWidth="1"/>
    <col min="6404" max="6405" width="8.85546875" style="1" customWidth="1"/>
    <col min="6406" max="6407" width="7.7109375" style="1" customWidth="1"/>
    <col min="6408" max="6408" width="8" style="1" customWidth="1"/>
    <col min="6409" max="6409" width="24" style="1" customWidth="1"/>
    <col min="6410" max="6410" width="26.7109375" style="1" customWidth="1"/>
    <col min="6411" max="6411" width="50" style="1" customWidth="1"/>
    <col min="6412" max="6656" width="9.140625" style="1"/>
    <col min="6657" max="6657" width="4.7109375" style="1" customWidth="1"/>
    <col min="6658" max="6658" width="22.85546875" style="1" customWidth="1"/>
    <col min="6659" max="6659" width="15.140625" style="1" customWidth="1"/>
    <col min="6660" max="6661" width="8.85546875" style="1" customWidth="1"/>
    <col min="6662" max="6663" width="7.7109375" style="1" customWidth="1"/>
    <col min="6664" max="6664" width="8" style="1" customWidth="1"/>
    <col min="6665" max="6665" width="24" style="1" customWidth="1"/>
    <col min="6666" max="6666" width="26.7109375" style="1" customWidth="1"/>
    <col min="6667" max="6667" width="50" style="1" customWidth="1"/>
    <col min="6668" max="6912" width="9.140625" style="1"/>
    <col min="6913" max="6913" width="4.7109375" style="1" customWidth="1"/>
    <col min="6914" max="6914" width="22.85546875" style="1" customWidth="1"/>
    <col min="6915" max="6915" width="15.140625" style="1" customWidth="1"/>
    <col min="6916" max="6917" width="8.85546875" style="1" customWidth="1"/>
    <col min="6918" max="6919" width="7.7109375" style="1" customWidth="1"/>
    <col min="6920" max="6920" width="8" style="1" customWidth="1"/>
    <col min="6921" max="6921" width="24" style="1" customWidth="1"/>
    <col min="6922" max="6922" width="26.7109375" style="1" customWidth="1"/>
    <col min="6923" max="6923" width="50" style="1" customWidth="1"/>
    <col min="6924" max="7168" width="9.140625" style="1"/>
    <col min="7169" max="7169" width="4.7109375" style="1" customWidth="1"/>
    <col min="7170" max="7170" width="22.85546875" style="1" customWidth="1"/>
    <col min="7171" max="7171" width="15.140625" style="1" customWidth="1"/>
    <col min="7172" max="7173" width="8.85546875" style="1" customWidth="1"/>
    <col min="7174" max="7175" width="7.7109375" style="1" customWidth="1"/>
    <col min="7176" max="7176" width="8" style="1" customWidth="1"/>
    <col min="7177" max="7177" width="24" style="1" customWidth="1"/>
    <col min="7178" max="7178" width="26.7109375" style="1" customWidth="1"/>
    <col min="7179" max="7179" width="50" style="1" customWidth="1"/>
    <col min="7180" max="7424" width="9.140625" style="1"/>
    <col min="7425" max="7425" width="4.7109375" style="1" customWidth="1"/>
    <col min="7426" max="7426" width="22.85546875" style="1" customWidth="1"/>
    <col min="7427" max="7427" width="15.140625" style="1" customWidth="1"/>
    <col min="7428" max="7429" width="8.85546875" style="1" customWidth="1"/>
    <col min="7430" max="7431" width="7.7109375" style="1" customWidth="1"/>
    <col min="7432" max="7432" width="8" style="1" customWidth="1"/>
    <col min="7433" max="7433" width="24" style="1" customWidth="1"/>
    <col min="7434" max="7434" width="26.7109375" style="1" customWidth="1"/>
    <col min="7435" max="7435" width="50" style="1" customWidth="1"/>
    <col min="7436" max="7680" width="9.140625" style="1"/>
    <col min="7681" max="7681" width="4.7109375" style="1" customWidth="1"/>
    <col min="7682" max="7682" width="22.85546875" style="1" customWidth="1"/>
    <col min="7683" max="7683" width="15.140625" style="1" customWidth="1"/>
    <col min="7684" max="7685" width="8.85546875" style="1" customWidth="1"/>
    <col min="7686" max="7687" width="7.7109375" style="1" customWidth="1"/>
    <col min="7688" max="7688" width="8" style="1" customWidth="1"/>
    <col min="7689" max="7689" width="24" style="1" customWidth="1"/>
    <col min="7690" max="7690" width="26.7109375" style="1" customWidth="1"/>
    <col min="7691" max="7691" width="50" style="1" customWidth="1"/>
    <col min="7692" max="7936" width="9.140625" style="1"/>
    <col min="7937" max="7937" width="4.7109375" style="1" customWidth="1"/>
    <col min="7938" max="7938" width="22.85546875" style="1" customWidth="1"/>
    <col min="7939" max="7939" width="15.140625" style="1" customWidth="1"/>
    <col min="7940" max="7941" width="8.85546875" style="1" customWidth="1"/>
    <col min="7942" max="7943" width="7.7109375" style="1" customWidth="1"/>
    <col min="7944" max="7944" width="8" style="1" customWidth="1"/>
    <col min="7945" max="7945" width="24" style="1" customWidth="1"/>
    <col min="7946" max="7946" width="26.7109375" style="1" customWidth="1"/>
    <col min="7947" max="7947" width="50" style="1" customWidth="1"/>
    <col min="7948" max="8192" width="9.140625" style="1"/>
    <col min="8193" max="8193" width="4.7109375" style="1" customWidth="1"/>
    <col min="8194" max="8194" width="22.85546875" style="1" customWidth="1"/>
    <col min="8195" max="8195" width="15.140625" style="1" customWidth="1"/>
    <col min="8196" max="8197" width="8.85546875" style="1" customWidth="1"/>
    <col min="8198" max="8199" width="7.7109375" style="1" customWidth="1"/>
    <col min="8200" max="8200" width="8" style="1" customWidth="1"/>
    <col min="8201" max="8201" width="24" style="1" customWidth="1"/>
    <col min="8202" max="8202" width="26.7109375" style="1" customWidth="1"/>
    <col min="8203" max="8203" width="50" style="1" customWidth="1"/>
    <col min="8204" max="8448" width="9.140625" style="1"/>
    <col min="8449" max="8449" width="4.7109375" style="1" customWidth="1"/>
    <col min="8450" max="8450" width="22.85546875" style="1" customWidth="1"/>
    <col min="8451" max="8451" width="15.140625" style="1" customWidth="1"/>
    <col min="8452" max="8453" width="8.85546875" style="1" customWidth="1"/>
    <col min="8454" max="8455" width="7.7109375" style="1" customWidth="1"/>
    <col min="8456" max="8456" width="8" style="1" customWidth="1"/>
    <col min="8457" max="8457" width="24" style="1" customWidth="1"/>
    <col min="8458" max="8458" width="26.7109375" style="1" customWidth="1"/>
    <col min="8459" max="8459" width="50" style="1" customWidth="1"/>
    <col min="8460" max="8704" width="9.140625" style="1"/>
    <col min="8705" max="8705" width="4.7109375" style="1" customWidth="1"/>
    <col min="8706" max="8706" width="22.85546875" style="1" customWidth="1"/>
    <col min="8707" max="8707" width="15.140625" style="1" customWidth="1"/>
    <col min="8708" max="8709" width="8.85546875" style="1" customWidth="1"/>
    <col min="8710" max="8711" width="7.7109375" style="1" customWidth="1"/>
    <col min="8712" max="8712" width="8" style="1" customWidth="1"/>
    <col min="8713" max="8713" width="24" style="1" customWidth="1"/>
    <col min="8714" max="8714" width="26.7109375" style="1" customWidth="1"/>
    <col min="8715" max="8715" width="50" style="1" customWidth="1"/>
    <col min="8716" max="8960" width="9.140625" style="1"/>
    <col min="8961" max="8961" width="4.7109375" style="1" customWidth="1"/>
    <col min="8962" max="8962" width="22.85546875" style="1" customWidth="1"/>
    <col min="8963" max="8963" width="15.140625" style="1" customWidth="1"/>
    <col min="8964" max="8965" width="8.85546875" style="1" customWidth="1"/>
    <col min="8966" max="8967" width="7.7109375" style="1" customWidth="1"/>
    <col min="8968" max="8968" width="8" style="1" customWidth="1"/>
    <col min="8969" max="8969" width="24" style="1" customWidth="1"/>
    <col min="8970" max="8970" width="26.7109375" style="1" customWidth="1"/>
    <col min="8971" max="8971" width="50" style="1" customWidth="1"/>
    <col min="8972" max="9216" width="9.140625" style="1"/>
    <col min="9217" max="9217" width="4.7109375" style="1" customWidth="1"/>
    <col min="9218" max="9218" width="22.85546875" style="1" customWidth="1"/>
    <col min="9219" max="9219" width="15.140625" style="1" customWidth="1"/>
    <col min="9220" max="9221" width="8.85546875" style="1" customWidth="1"/>
    <col min="9222" max="9223" width="7.7109375" style="1" customWidth="1"/>
    <col min="9224" max="9224" width="8" style="1" customWidth="1"/>
    <col min="9225" max="9225" width="24" style="1" customWidth="1"/>
    <col min="9226" max="9226" width="26.7109375" style="1" customWidth="1"/>
    <col min="9227" max="9227" width="50" style="1" customWidth="1"/>
    <col min="9228" max="9472" width="9.140625" style="1"/>
    <col min="9473" max="9473" width="4.7109375" style="1" customWidth="1"/>
    <col min="9474" max="9474" width="22.85546875" style="1" customWidth="1"/>
    <col min="9475" max="9475" width="15.140625" style="1" customWidth="1"/>
    <col min="9476" max="9477" width="8.85546875" style="1" customWidth="1"/>
    <col min="9478" max="9479" width="7.7109375" style="1" customWidth="1"/>
    <col min="9480" max="9480" width="8" style="1" customWidth="1"/>
    <col min="9481" max="9481" width="24" style="1" customWidth="1"/>
    <col min="9482" max="9482" width="26.7109375" style="1" customWidth="1"/>
    <col min="9483" max="9483" width="50" style="1" customWidth="1"/>
    <col min="9484" max="9728" width="9.140625" style="1"/>
    <col min="9729" max="9729" width="4.7109375" style="1" customWidth="1"/>
    <col min="9730" max="9730" width="22.85546875" style="1" customWidth="1"/>
    <col min="9731" max="9731" width="15.140625" style="1" customWidth="1"/>
    <col min="9732" max="9733" width="8.85546875" style="1" customWidth="1"/>
    <col min="9734" max="9735" width="7.7109375" style="1" customWidth="1"/>
    <col min="9736" max="9736" width="8" style="1" customWidth="1"/>
    <col min="9737" max="9737" width="24" style="1" customWidth="1"/>
    <col min="9738" max="9738" width="26.7109375" style="1" customWidth="1"/>
    <col min="9739" max="9739" width="50" style="1" customWidth="1"/>
    <col min="9740" max="9984" width="9.140625" style="1"/>
    <col min="9985" max="9985" width="4.7109375" style="1" customWidth="1"/>
    <col min="9986" max="9986" width="22.85546875" style="1" customWidth="1"/>
    <col min="9987" max="9987" width="15.140625" style="1" customWidth="1"/>
    <col min="9988" max="9989" width="8.85546875" style="1" customWidth="1"/>
    <col min="9990" max="9991" width="7.7109375" style="1" customWidth="1"/>
    <col min="9992" max="9992" width="8" style="1" customWidth="1"/>
    <col min="9993" max="9993" width="24" style="1" customWidth="1"/>
    <col min="9994" max="9994" width="26.7109375" style="1" customWidth="1"/>
    <col min="9995" max="9995" width="50" style="1" customWidth="1"/>
    <col min="9996" max="10240" width="9.140625" style="1"/>
    <col min="10241" max="10241" width="4.7109375" style="1" customWidth="1"/>
    <col min="10242" max="10242" width="22.85546875" style="1" customWidth="1"/>
    <col min="10243" max="10243" width="15.140625" style="1" customWidth="1"/>
    <col min="10244" max="10245" width="8.85546875" style="1" customWidth="1"/>
    <col min="10246" max="10247" width="7.7109375" style="1" customWidth="1"/>
    <col min="10248" max="10248" width="8" style="1" customWidth="1"/>
    <col min="10249" max="10249" width="24" style="1" customWidth="1"/>
    <col min="10250" max="10250" width="26.7109375" style="1" customWidth="1"/>
    <col min="10251" max="10251" width="50" style="1" customWidth="1"/>
    <col min="10252" max="10496" width="9.140625" style="1"/>
    <col min="10497" max="10497" width="4.7109375" style="1" customWidth="1"/>
    <col min="10498" max="10498" width="22.85546875" style="1" customWidth="1"/>
    <col min="10499" max="10499" width="15.140625" style="1" customWidth="1"/>
    <col min="10500" max="10501" width="8.85546875" style="1" customWidth="1"/>
    <col min="10502" max="10503" width="7.7109375" style="1" customWidth="1"/>
    <col min="10504" max="10504" width="8" style="1" customWidth="1"/>
    <col min="10505" max="10505" width="24" style="1" customWidth="1"/>
    <col min="10506" max="10506" width="26.7109375" style="1" customWidth="1"/>
    <col min="10507" max="10507" width="50" style="1" customWidth="1"/>
    <col min="10508" max="10752" width="9.140625" style="1"/>
    <col min="10753" max="10753" width="4.7109375" style="1" customWidth="1"/>
    <col min="10754" max="10754" width="22.85546875" style="1" customWidth="1"/>
    <col min="10755" max="10755" width="15.140625" style="1" customWidth="1"/>
    <col min="10756" max="10757" width="8.85546875" style="1" customWidth="1"/>
    <col min="10758" max="10759" width="7.7109375" style="1" customWidth="1"/>
    <col min="10760" max="10760" width="8" style="1" customWidth="1"/>
    <col min="10761" max="10761" width="24" style="1" customWidth="1"/>
    <col min="10762" max="10762" width="26.7109375" style="1" customWidth="1"/>
    <col min="10763" max="10763" width="50" style="1" customWidth="1"/>
    <col min="10764" max="11008" width="9.140625" style="1"/>
    <col min="11009" max="11009" width="4.7109375" style="1" customWidth="1"/>
    <col min="11010" max="11010" width="22.85546875" style="1" customWidth="1"/>
    <col min="11011" max="11011" width="15.140625" style="1" customWidth="1"/>
    <col min="11012" max="11013" width="8.85546875" style="1" customWidth="1"/>
    <col min="11014" max="11015" width="7.7109375" style="1" customWidth="1"/>
    <col min="11016" max="11016" width="8" style="1" customWidth="1"/>
    <col min="11017" max="11017" width="24" style="1" customWidth="1"/>
    <col min="11018" max="11018" width="26.7109375" style="1" customWidth="1"/>
    <col min="11019" max="11019" width="50" style="1" customWidth="1"/>
    <col min="11020" max="11264" width="9.140625" style="1"/>
    <col min="11265" max="11265" width="4.7109375" style="1" customWidth="1"/>
    <col min="11266" max="11266" width="22.85546875" style="1" customWidth="1"/>
    <col min="11267" max="11267" width="15.140625" style="1" customWidth="1"/>
    <col min="11268" max="11269" width="8.85546875" style="1" customWidth="1"/>
    <col min="11270" max="11271" width="7.7109375" style="1" customWidth="1"/>
    <col min="11272" max="11272" width="8" style="1" customWidth="1"/>
    <col min="11273" max="11273" width="24" style="1" customWidth="1"/>
    <col min="11274" max="11274" width="26.7109375" style="1" customWidth="1"/>
    <col min="11275" max="11275" width="50" style="1" customWidth="1"/>
    <col min="11276" max="11520" width="9.140625" style="1"/>
    <col min="11521" max="11521" width="4.7109375" style="1" customWidth="1"/>
    <col min="11522" max="11522" width="22.85546875" style="1" customWidth="1"/>
    <col min="11523" max="11523" width="15.140625" style="1" customWidth="1"/>
    <col min="11524" max="11525" width="8.85546875" style="1" customWidth="1"/>
    <col min="11526" max="11527" width="7.7109375" style="1" customWidth="1"/>
    <col min="11528" max="11528" width="8" style="1" customWidth="1"/>
    <col min="11529" max="11529" width="24" style="1" customWidth="1"/>
    <col min="11530" max="11530" width="26.7109375" style="1" customWidth="1"/>
    <col min="11531" max="11531" width="50" style="1" customWidth="1"/>
    <col min="11532" max="11776" width="9.140625" style="1"/>
    <col min="11777" max="11777" width="4.7109375" style="1" customWidth="1"/>
    <col min="11778" max="11778" width="22.85546875" style="1" customWidth="1"/>
    <col min="11779" max="11779" width="15.140625" style="1" customWidth="1"/>
    <col min="11780" max="11781" width="8.85546875" style="1" customWidth="1"/>
    <col min="11782" max="11783" width="7.7109375" style="1" customWidth="1"/>
    <col min="11784" max="11784" width="8" style="1" customWidth="1"/>
    <col min="11785" max="11785" width="24" style="1" customWidth="1"/>
    <col min="11786" max="11786" width="26.7109375" style="1" customWidth="1"/>
    <col min="11787" max="11787" width="50" style="1" customWidth="1"/>
    <col min="11788" max="12032" width="9.140625" style="1"/>
    <col min="12033" max="12033" width="4.7109375" style="1" customWidth="1"/>
    <col min="12034" max="12034" width="22.85546875" style="1" customWidth="1"/>
    <col min="12035" max="12035" width="15.140625" style="1" customWidth="1"/>
    <col min="12036" max="12037" width="8.85546875" style="1" customWidth="1"/>
    <col min="12038" max="12039" width="7.7109375" style="1" customWidth="1"/>
    <col min="12040" max="12040" width="8" style="1" customWidth="1"/>
    <col min="12041" max="12041" width="24" style="1" customWidth="1"/>
    <col min="12042" max="12042" width="26.7109375" style="1" customWidth="1"/>
    <col min="12043" max="12043" width="50" style="1" customWidth="1"/>
    <col min="12044" max="12288" width="9.140625" style="1"/>
    <col min="12289" max="12289" width="4.7109375" style="1" customWidth="1"/>
    <col min="12290" max="12290" width="22.85546875" style="1" customWidth="1"/>
    <col min="12291" max="12291" width="15.140625" style="1" customWidth="1"/>
    <col min="12292" max="12293" width="8.85546875" style="1" customWidth="1"/>
    <col min="12294" max="12295" width="7.7109375" style="1" customWidth="1"/>
    <col min="12296" max="12296" width="8" style="1" customWidth="1"/>
    <col min="12297" max="12297" width="24" style="1" customWidth="1"/>
    <col min="12298" max="12298" width="26.7109375" style="1" customWidth="1"/>
    <col min="12299" max="12299" width="50" style="1" customWidth="1"/>
    <col min="12300" max="12544" width="9.140625" style="1"/>
    <col min="12545" max="12545" width="4.7109375" style="1" customWidth="1"/>
    <col min="12546" max="12546" width="22.85546875" style="1" customWidth="1"/>
    <col min="12547" max="12547" width="15.140625" style="1" customWidth="1"/>
    <col min="12548" max="12549" width="8.85546875" style="1" customWidth="1"/>
    <col min="12550" max="12551" width="7.7109375" style="1" customWidth="1"/>
    <col min="12552" max="12552" width="8" style="1" customWidth="1"/>
    <col min="12553" max="12553" width="24" style="1" customWidth="1"/>
    <col min="12554" max="12554" width="26.7109375" style="1" customWidth="1"/>
    <col min="12555" max="12555" width="50" style="1" customWidth="1"/>
    <col min="12556" max="12800" width="9.140625" style="1"/>
    <col min="12801" max="12801" width="4.7109375" style="1" customWidth="1"/>
    <col min="12802" max="12802" width="22.85546875" style="1" customWidth="1"/>
    <col min="12803" max="12803" width="15.140625" style="1" customWidth="1"/>
    <col min="12804" max="12805" width="8.85546875" style="1" customWidth="1"/>
    <col min="12806" max="12807" width="7.7109375" style="1" customWidth="1"/>
    <col min="12808" max="12808" width="8" style="1" customWidth="1"/>
    <col min="12809" max="12809" width="24" style="1" customWidth="1"/>
    <col min="12810" max="12810" width="26.7109375" style="1" customWidth="1"/>
    <col min="12811" max="12811" width="50" style="1" customWidth="1"/>
    <col min="12812" max="13056" width="9.140625" style="1"/>
    <col min="13057" max="13057" width="4.7109375" style="1" customWidth="1"/>
    <col min="13058" max="13058" width="22.85546875" style="1" customWidth="1"/>
    <col min="13059" max="13059" width="15.140625" style="1" customWidth="1"/>
    <col min="13060" max="13061" width="8.85546875" style="1" customWidth="1"/>
    <col min="13062" max="13063" width="7.7109375" style="1" customWidth="1"/>
    <col min="13064" max="13064" width="8" style="1" customWidth="1"/>
    <col min="13065" max="13065" width="24" style="1" customWidth="1"/>
    <col min="13066" max="13066" width="26.7109375" style="1" customWidth="1"/>
    <col min="13067" max="13067" width="50" style="1" customWidth="1"/>
    <col min="13068" max="13312" width="9.140625" style="1"/>
    <col min="13313" max="13313" width="4.7109375" style="1" customWidth="1"/>
    <col min="13314" max="13314" width="22.85546875" style="1" customWidth="1"/>
    <col min="13315" max="13315" width="15.140625" style="1" customWidth="1"/>
    <col min="13316" max="13317" width="8.85546875" style="1" customWidth="1"/>
    <col min="13318" max="13319" width="7.7109375" style="1" customWidth="1"/>
    <col min="13320" max="13320" width="8" style="1" customWidth="1"/>
    <col min="13321" max="13321" width="24" style="1" customWidth="1"/>
    <col min="13322" max="13322" width="26.7109375" style="1" customWidth="1"/>
    <col min="13323" max="13323" width="50" style="1" customWidth="1"/>
    <col min="13324" max="13568" width="9.140625" style="1"/>
    <col min="13569" max="13569" width="4.7109375" style="1" customWidth="1"/>
    <col min="13570" max="13570" width="22.85546875" style="1" customWidth="1"/>
    <col min="13571" max="13571" width="15.140625" style="1" customWidth="1"/>
    <col min="13572" max="13573" width="8.85546875" style="1" customWidth="1"/>
    <col min="13574" max="13575" width="7.7109375" style="1" customWidth="1"/>
    <col min="13576" max="13576" width="8" style="1" customWidth="1"/>
    <col min="13577" max="13577" width="24" style="1" customWidth="1"/>
    <col min="13578" max="13578" width="26.7109375" style="1" customWidth="1"/>
    <col min="13579" max="13579" width="50" style="1" customWidth="1"/>
    <col min="13580" max="13824" width="9.140625" style="1"/>
    <col min="13825" max="13825" width="4.7109375" style="1" customWidth="1"/>
    <col min="13826" max="13826" width="22.85546875" style="1" customWidth="1"/>
    <col min="13827" max="13827" width="15.140625" style="1" customWidth="1"/>
    <col min="13828" max="13829" width="8.85546875" style="1" customWidth="1"/>
    <col min="13830" max="13831" width="7.7109375" style="1" customWidth="1"/>
    <col min="13832" max="13832" width="8" style="1" customWidth="1"/>
    <col min="13833" max="13833" width="24" style="1" customWidth="1"/>
    <col min="13834" max="13834" width="26.7109375" style="1" customWidth="1"/>
    <col min="13835" max="13835" width="50" style="1" customWidth="1"/>
    <col min="13836" max="14080" width="9.140625" style="1"/>
    <col min="14081" max="14081" width="4.7109375" style="1" customWidth="1"/>
    <col min="14082" max="14082" width="22.85546875" style="1" customWidth="1"/>
    <col min="14083" max="14083" width="15.140625" style="1" customWidth="1"/>
    <col min="14084" max="14085" width="8.85546875" style="1" customWidth="1"/>
    <col min="14086" max="14087" width="7.7109375" style="1" customWidth="1"/>
    <col min="14088" max="14088" width="8" style="1" customWidth="1"/>
    <col min="14089" max="14089" width="24" style="1" customWidth="1"/>
    <col min="14090" max="14090" width="26.7109375" style="1" customWidth="1"/>
    <col min="14091" max="14091" width="50" style="1" customWidth="1"/>
    <col min="14092" max="14336" width="9.140625" style="1"/>
    <col min="14337" max="14337" width="4.7109375" style="1" customWidth="1"/>
    <col min="14338" max="14338" width="22.85546875" style="1" customWidth="1"/>
    <col min="14339" max="14339" width="15.140625" style="1" customWidth="1"/>
    <col min="14340" max="14341" width="8.85546875" style="1" customWidth="1"/>
    <col min="14342" max="14343" width="7.7109375" style="1" customWidth="1"/>
    <col min="14344" max="14344" width="8" style="1" customWidth="1"/>
    <col min="14345" max="14345" width="24" style="1" customWidth="1"/>
    <col min="14346" max="14346" width="26.7109375" style="1" customWidth="1"/>
    <col min="14347" max="14347" width="50" style="1" customWidth="1"/>
    <col min="14348" max="14592" width="9.140625" style="1"/>
    <col min="14593" max="14593" width="4.7109375" style="1" customWidth="1"/>
    <col min="14594" max="14594" width="22.85546875" style="1" customWidth="1"/>
    <col min="14595" max="14595" width="15.140625" style="1" customWidth="1"/>
    <col min="14596" max="14597" width="8.85546875" style="1" customWidth="1"/>
    <col min="14598" max="14599" width="7.7109375" style="1" customWidth="1"/>
    <col min="14600" max="14600" width="8" style="1" customWidth="1"/>
    <col min="14601" max="14601" width="24" style="1" customWidth="1"/>
    <col min="14602" max="14602" width="26.7109375" style="1" customWidth="1"/>
    <col min="14603" max="14603" width="50" style="1" customWidth="1"/>
    <col min="14604" max="14848" width="9.140625" style="1"/>
    <col min="14849" max="14849" width="4.7109375" style="1" customWidth="1"/>
    <col min="14850" max="14850" width="22.85546875" style="1" customWidth="1"/>
    <col min="14851" max="14851" width="15.140625" style="1" customWidth="1"/>
    <col min="14852" max="14853" width="8.85546875" style="1" customWidth="1"/>
    <col min="14854" max="14855" width="7.7109375" style="1" customWidth="1"/>
    <col min="14856" max="14856" width="8" style="1" customWidth="1"/>
    <col min="14857" max="14857" width="24" style="1" customWidth="1"/>
    <col min="14858" max="14858" width="26.7109375" style="1" customWidth="1"/>
    <col min="14859" max="14859" width="50" style="1" customWidth="1"/>
    <col min="14860" max="15104" width="9.140625" style="1"/>
    <col min="15105" max="15105" width="4.7109375" style="1" customWidth="1"/>
    <col min="15106" max="15106" width="22.85546875" style="1" customWidth="1"/>
    <col min="15107" max="15107" width="15.140625" style="1" customWidth="1"/>
    <col min="15108" max="15109" width="8.85546875" style="1" customWidth="1"/>
    <col min="15110" max="15111" width="7.7109375" style="1" customWidth="1"/>
    <col min="15112" max="15112" width="8" style="1" customWidth="1"/>
    <col min="15113" max="15113" width="24" style="1" customWidth="1"/>
    <col min="15114" max="15114" width="26.7109375" style="1" customWidth="1"/>
    <col min="15115" max="15115" width="50" style="1" customWidth="1"/>
    <col min="15116" max="15360" width="9.140625" style="1"/>
    <col min="15361" max="15361" width="4.7109375" style="1" customWidth="1"/>
    <col min="15362" max="15362" width="22.85546875" style="1" customWidth="1"/>
    <col min="15363" max="15363" width="15.140625" style="1" customWidth="1"/>
    <col min="15364" max="15365" width="8.85546875" style="1" customWidth="1"/>
    <col min="15366" max="15367" width="7.7109375" style="1" customWidth="1"/>
    <col min="15368" max="15368" width="8" style="1" customWidth="1"/>
    <col min="15369" max="15369" width="24" style="1" customWidth="1"/>
    <col min="15370" max="15370" width="26.7109375" style="1" customWidth="1"/>
    <col min="15371" max="15371" width="50" style="1" customWidth="1"/>
    <col min="15372" max="15616" width="9.140625" style="1"/>
    <col min="15617" max="15617" width="4.7109375" style="1" customWidth="1"/>
    <col min="15618" max="15618" width="22.85546875" style="1" customWidth="1"/>
    <col min="15619" max="15619" width="15.140625" style="1" customWidth="1"/>
    <col min="15620" max="15621" width="8.85546875" style="1" customWidth="1"/>
    <col min="15622" max="15623" width="7.7109375" style="1" customWidth="1"/>
    <col min="15624" max="15624" width="8" style="1" customWidth="1"/>
    <col min="15625" max="15625" width="24" style="1" customWidth="1"/>
    <col min="15626" max="15626" width="26.7109375" style="1" customWidth="1"/>
    <col min="15627" max="15627" width="50" style="1" customWidth="1"/>
    <col min="15628" max="15872" width="9.140625" style="1"/>
    <col min="15873" max="15873" width="4.7109375" style="1" customWidth="1"/>
    <col min="15874" max="15874" width="22.85546875" style="1" customWidth="1"/>
    <col min="15875" max="15875" width="15.140625" style="1" customWidth="1"/>
    <col min="15876" max="15877" width="8.85546875" style="1" customWidth="1"/>
    <col min="15878" max="15879" width="7.7109375" style="1" customWidth="1"/>
    <col min="15880" max="15880" width="8" style="1" customWidth="1"/>
    <col min="15881" max="15881" width="24" style="1" customWidth="1"/>
    <col min="15882" max="15882" width="26.7109375" style="1" customWidth="1"/>
    <col min="15883" max="15883" width="50" style="1" customWidth="1"/>
    <col min="15884" max="16128" width="9.140625" style="1"/>
    <col min="16129" max="16129" width="4.7109375" style="1" customWidth="1"/>
    <col min="16130" max="16130" width="22.85546875" style="1" customWidth="1"/>
    <col min="16131" max="16131" width="15.140625" style="1" customWidth="1"/>
    <col min="16132" max="16133" width="8.85546875" style="1" customWidth="1"/>
    <col min="16134" max="16135" width="7.7109375" style="1" customWidth="1"/>
    <col min="16136" max="16136" width="8" style="1" customWidth="1"/>
    <col min="16137" max="16137" width="24" style="1" customWidth="1"/>
    <col min="16138" max="16138" width="26.7109375" style="1" customWidth="1"/>
    <col min="16139" max="16139" width="50" style="1" customWidth="1"/>
    <col min="16140" max="16384" width="9.140625" style="1"/>
  </cols>
  <sheetData>
    <row r="1" spans="1:11" ht="37.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2" spans="1:11" ht="18.7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50.25" customHeight="1" x14ac:dyDescent="0.2">
      <c r="A3" s="24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/>
      <c r="H3" s="24"/>
      <c r="I3" s="25" t="s">
        <v>6</v>
      </c>
      <c r="J3" s="25"/>
      <c r="K3" s="24" t="s">
        <v>7</v>
      </c>
    </row>
    <row r="4" spans="1:11" s="2" customFormat="1" ht="60.75" customHeight="1" x14ac:dyDescent="0.2">
      <c r="A4" s="24"/>
      <c r="B4" s="24"/>
      <c r="C4" s="24"/>
      <c r="D4" s="3" t="s">
        <v>8</v>
      </c>
      <c r="E4" s="3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24"/>
    </row>
    <row r="5" spans="1:11" s="2" customFormat="1" ht="15.75" customHeight="1" x14ac:dyDescent="0.25">
      <c r="A5" s="5">
        <v>1</v>
      </c>
      <c r="B5" s="6" t="s">
        <v>15</v>
      </c>
      <c r="C5" s="7" t="s">
        <v>16</v>
      </c>
      <c r="D5" s="8">
        <v>10</v>
      </c>
      <c r="E5" s="8">
        <v>16</v>
      </c>
      <c r="F5" s="8">
        <v>16</v>
      </c>
      <c r="G5" s="9"/>
      <c r="H5" s="10"/>
      <c r="I5" s="11">
        <v>2.7</v>
      </c>
      <c r="J5" s="11">
        <f>2.7</f>
        <v>2.7</v>
      </c>
      <c r="K5" s="11">
        <f>2.7</f>
        <v>2.7</v>
      </c>
    </row>
    <row r="6" spans="1:11" s="2" customFormat="1" ht="15.75" customHeight="1" x14ac:dyDescent="0.25">
      <c r="A6" s="5">
        <f>A5+1</f>
        <v>2</v>
      </c>
      <c r="B6" s="6" t="s">
        <v>17</v>
      </c>
      <c r="C6" s="7" t="s">
        <v>18</v>
      </c>
      <c r="D6" s="8">
        <v>10</v>
      </c>
      <c r="E6" s="8">
        <v>10</v>
      </c>
      <c r="F6" s="12"/>
      <c r="G6" s="12"/>
      <c r="H6" s="12"/>
      <c r="I6" s="8">
        <v>2.9</v>
      </c>
      <c r="J6" s="8">
        <v>2.9</v>
      </c>
      <c r="K6" s="8">
        <v>2.9</v>
      </c>
    </row>
    <row r="7" spans="1:11" s="2" customFormat="1" ht="15.75" customHeight="1" x14ac:dyDescent="0.25">
      <c r="A7" s="5">
        <f t="shared" ref="A7:A13" si="0">A6+1</f>
        <v>3</v>
      </c>
      <c r="B7" s="6" t="s">
        <v>19</v>
      </c>
      <c r="C7" s="7" t="s">
        <v>20</v>
      </c>
      <c r="D7" s="8">
        <v>15</v>
      </c>
      <c r="E7" s="8">
        <v>16</v>
      </c>
      <c r="F7" s="12"/>
      <c r="G7" s="12"/>
      <c r="H7" s="12"/>
      <c r="I7" s="8">
        <f>16.56-0.058-0.34-0.15-0.045-0.06-0.41-1.569-1.467-1.092-0.2-0.025-1.749</f>
        <v>9.3949999999999996</v>
      </c>
      <c r="J7" s="8">
        <f>16.56-0.058-0.34-0.15-0.045-0.06-0.41-1.569-1.467-1.092-0.2-0.025-1.749-1.88-0.066</f>
        <v>7.4489999999999998</v>
      </c>
      <c r="K7" s="8">
        <f>16.56-0.058-0.34-0.15-0.045-0.06-0.41-1.569-1.467-1.092-0.2-0.025-1.749-1.88-0.066</f>
        <v>7.4489999999999998</v>
      </c>
    </row>
    <row r="8" spans="1:11" s="2" customFormat="1" ht="32.25" customHeight="1" x14ac:dyDescent="0.2">
      <c r="A8" s="5">
        <f t="shared" si="0"/>
        <v>4</v>
      </c>
      <c r="B8" s="6" t="s">
        <v>21</v>
      </c>
      <c r="C8" s="7" t="s">
        <v>22</v>
      </c>
      <c r="D8" s="13">
        <v>10</v>
      </c>
      <c r="E8" s="13">
        <v>10</v>
      </c>
      <c r="F8" s="14"/>
      <c r="G8" s="14"/>
      <c r="H8" s="14"/>
      <c r="I8" s="13">
        <f>11-7.97-0.5</f>
        <v>2.5300000000000002</v>
      </c>
      <c r="J8" s="13">
        <f>11-7.97-0.5-0.61-0.67</f>
        <v>1.2500000000000004</v>
      </c>
      <c r="K8" s="13">
        <f>11-7.97-0.5-0.61-0.67</f>
        <v>1.2500000000000004</v>
      </c>
    </row>
    <row r="9" spans="1:11" ht="15.75" x14ac:dyDescent="0.25">
      <c r="A9" s="5">
        <f t="shared" si="0"/>
        <v>5</v>
      </c>
      <c r="B9" s="6" t="s">
        <v>23</v>
      </c>
      <c r="C9" s="7" t="s">
        <v>22</v>
      </c>
      <c r="D9" s="12"/>
      <c r="E9" s="8">
        <v>10</v>
      </c>
      <c r="F9" s="8">
        <v>10</v>
      </c>
      <c r="G9" s="8"/>
      <c r="H9" s="12"/>
      <c r="I9" s="8">
        <f>11-0.61-1.2-0.76-0.935-1.104-0.06-1.714-2.019-0.954-0.092</f>
        <v>1.5520000000000007</v>
      </c>
      <c r="J9" s="8">
        <f>11-0.61-1.2-0.76-0.935-1.104-0.06-1.714-2.019-0.954-0.092</f>
        <v>1.5520000000000007</v>
      </c>
      <c r="K9" s="8">
        <f>11-0.61-1.2-0.76-0.935-1.104-0.06-1.714-2.019-0.954-0.092</f>
        <v>1.5520000000000007</v>
      </c>
    </row>
    <row r="10" spans="1:11" ht="15.75" x14ac:dyDescent="0.25">
      <c r="A10" s="5">
        <f t="shared" si="0"/>
        <v>6</v>
      </c>
      <c r="B10" s="6" t="s">
        <v>24</v>
      </c>
      <c r="C10" s="7" t="s">
        <v>16</v>
      </c>
      <c r="D10" s="8">
        <v>10</v>
      </c>
      <c r="E10" s="8">
        <v>10</v>
      </c>
      <c r="F10" s="12"/>
      <c r="G10" s="12"/>
      <c r="H10" s="12"/>
      <c r="I10" s="8">
        <f>11-1.73-1.577-0.058</f>
        <v>7.6349999999999998</v>
      </c>
      <c r="J10" s="8">
        <f>11-1.73-1.577-0.058-0.36</f>
        <v>7.2749999999999995</v>
      </c>
      <c r="K10" s="8">
        <f>11-1.73-1.577-0.058-0.36</f>
        <v>7.2749999999999995</v>
      </c>
    </row>
    <row r="11" spans="1:11" ht="15.75" x14ac:dyDescent="0.25">
      <c r="A11" s="5">
        <f t="shared" si="0"/>
        <v>7</v>
      </c>
      <c r="B11" s="6" t="s">
        <v>25</v>
      </c>
      <c r="C11" s="7" t="s">
        <v>22</v>
      </c>
      <c r="D11" s="8">
        <v>16</v>
      </c>
      <c r="E11" s="8">
        <v>16</v>
      </c>
      <c r="F11" s="12"/>
      <c r="G11" s="12"/>
      <c r="H11" s="12"/>
      <c r="I11" s="8">
        <v>14.8</v>
      </c>
      <c r="J11" s="8">
        <v>14.8</v>
      </c>
      <c r="K11" s="8">
        <v>14.8</v>
      </c>
    </row>
    <row r="12" spans="1:11" ht="15.75" x14ac:dyDescent="0.25">
      <c r="A12" s="5">
        <f t="shared" si="0"/>
        <v>8</v>
      </c>
      <c r="B12" s="6" t="s">
        <v>26</v>
      </c>
      <c r="C12" s="7" t="s">
        <v>22</v>
      </c>
      <c r="D12" s="8">
        <v>10</v>
      </c>
      <c r="E12" s="8">
        <v>10</v>
      </c>
      <c r="F12" s="12"/>
      <c r="G12" s="12"/>
      <c r="H12" s="12"/>
      <c r="I12" s="8">
        <f>12-7.1-0.055-0.2225</f>
        <v>4.6225000000000005</v>
      </c>
      <c r="J12" s="8">
        <f>12-7.1-0.055-0.2225</f>
        <v>4.6225000000000005</v>
      </c>
      <c r="K12" s="8">
        <f>12-7.1-0.055-0.2225</f>
        <v>4.6225000000000005</v>
      </c>
    </row>
    <row r="13" spans="1:11" ht="15.75" x14ac:dyDescent="0.25">
      <c r="A13" s="5">
        <f t="shared" si="0"/>
        <v>9</v>
      </c>
      <c r="B13" s="6" t="s">
        <v>27</v>
      </c>
      <c r="C13" s="7" t="s">
        <v>28</v>
      </c>
      <c r="D13" s="8">
        <v>10</v>
      </c>
      <c r="E13" s="8">
        <v>10</v>
      </c>
      <c r="F13" s="12"/>
      <c r="G13" s="12"/>
      <c r="H13" s="12"/>
      <c r="I13" s="8">
        <f>2.2-0.3225</f>
        <v>1.8775000000000002</v>
      </c>
      <c r="J13" s="8">
        <f>2.2-0.3225-0.2-0.03</f>
        <v>1.6475000000000002</v>
      </c>
      <c r="K13" s="8">
        <f>J13</f>
        <v>1.6475000000000002</v>
      </c>
    </row>
    <row r="14" spans="1:11" ht="15.75" x14ac:dyDescent="0.25">
      <c r="A14" s="5">
        <v>10</v>
      </c>
      <c r="B14" s="6" t="s">
        <v>29</v>
      </c>
      <c r="C14" s="7" t="s">
        <v>22</v>
      </c>
      <c r="D14" s="8">
        <v>15</v>
      </c>
      <c r="E14" s="8">
        <v>15</v>
      </c>
      <c r="F14" s="12"/>
      <c r="G14" s="12"/>
      <c r="H14" s="12"/>
      <c r="I14" s="8">
        <v>9.1999999999999993</v>
      </c>
      <c r="J14" s="8">
        <v>9.1999999999999993</v>
      </c>
      <c r="K14" s="8">
        <v>9.1999999999999993</v>
      </c>
    </row>
    <row r="15" spans="1:11" ht="15.75" x14ac:dyDescent="0.25">
      <c r="A15" s="5">
        <v>11</v>
      </c>
      <c r="B15" s="6" t="s">
        <v>30</v>
      </c>
      <c r="C15" s="7" t="s">
        <v>22</v>
      </c>
      <c r="D15" s="8">
        <v>6.3</v>
      </c>
      <c r="E15" s="8">
        <v>6.3</v>
      </c>
      <c r="F15" s="12"/>
      <c r="G15" s="12"/>
      <c r="H15" s="12"/>
      <c r="I15" s="8">
        <f>0</f>
        <v>0</v>
      </c>
      <c r="J15" s="8">
        <f>I15-0.1-0.142</f>
        <v>-0.24199999999999999</v>
      </c>
      <c r="K15" s="8">
        <f>J15</f>
        <v>-0.24199999999999999</v>
      </c>
    </row>
    <row r="16" spans="1:11" ht="15.75" x14ac:dyDescent="0.25">
      <c r="A16" s="5">
        <v>12</v>
      </c>
      <c r="B16" s="6" t="s">
        <v>31</v>
      </c>
      <c r="C16" s="7" t="s">
        <v>32</v>
      </c>
      <c r="D16" s="8">
        <v>40</v>
      </c>
      <c r="E16" s="8">
        <v>40</v>
      </c>
      <c r="F16" s="12"/>
      <c r="G16" s="12"/>
      <c r="H16" s="12"/>
      <c r="I16" s="8">
        <f>42.72-14.964-8.1-0.058-0.34-0.15-0.045-0.06-0.41-1.569-1.467-1.092-0.2-0.025-1.749-0.07-0.027-0.25-0.177-1.99-0.504-0.05-1.672-1.811</f>
        <v>5.94</v>
      </c>
      <c r="J16" s="8">
        <f>42.72-14.964-8.1-0.058-0.34-0.15-0.045-0.06-0.41-1.569-1.467-1.092-0.2-0.025-1.749-0.07-0.027-0.25-0.177-1.99-0.504-0.05-1.672-1.811-1.88-0.066</f>
        <v>3.9940000000000007</v>
      </c>
      <c r="K16" s="8">
        <f>42.72-14.964-8.1-0.058-0.34-0.15-0.045-0.06-0.41-1.569-1.467-1.092-0.2-0.025-1.749-0.07-0.027-0.25-0.177-1.99-0.504-0.05-1.672-1.811-1.88-0.066</f>
        <v>3.9940000000000007</v>
      </c>
    </row>
    <row r="17" spans="1:11" ht="15.75" x14ac:dyDescent="0.25">
      <c r="A17" s="5">
        <v>13</v>
      </c>
      <c r="B17" s="6" t="s">
        <v>33</v>
      </c>
      <c r="C17" s="7" t="s">
        <v>22</v>
      </c>
      <c r="D17" s="8">
        <v>10</v>
      </c>
      <c r="E17" s="8">
        <v>10</v>
      </c>
      <c r="F17" s="12"/>
      <c r="G17" s="12"/>
      <c r="H17" s="12"/>
      <c r="I17" s="8">
        <v>6.7</v>
      </c>
      <c r="J17" s="8">
        <v>6.7</v>
      </c>
      <c r="K17" s="8">
        <v>6.7</v>
      </c>
    </row>
    <row r="18" spans="1:11" ht="15.75" x14ac:dyDescent="0.25">
      <c r="A18" s="5">
        <v>14</v>
      </c>
      <c r="B18" s="6" t="s">
        <v>34</v>
      </c>
      <c r="C18" s="7" t="s">
        <v>22</v>
      </c>
      <c r="D18" s="8">
        <v>10</v>
      </c>
      <c r="E18" s="8">
        <v>10</v>
      </c>
      <c r="F18" s="8">
        <v>10</v>
      </c>
      <c r="G18" s="8"/>
      <c r="H18" s="12"/>
      <c r="I18" s="8">
        <f>11-2.15-1.7-2.24-0.26</f>
        <v>4.6499999999999995</v>
      </c>
      <c r="J18" s="8">
        <f>11-2.15-1.7-2.24-0.26</f>
        <v>4.6499999999999995</v>
      </c>
      <c r="K18" s="8">
        <f>11-2.15-1.7-2.24-0.26</f>
        <v>4.6499999999999995</v>
      </c>
    </row>
    <row r="19" spans="1:11" ht="31.5" x14ac:dyDescent="0.25">
      <c r="A19" s="5">
        <v>15</v>
      </c>
      <c r="B19" s="6" t="s">
        <v>35</v>
      </c>
      <c r="C19" s="7" t="s">
        <v>36</v>
      </c>
      <c r="D19" s="13">
        <v>10</v>
      </c>
      <c r="E19" s="13">
        <v>10</v>
      </c>
      <c r="F19" s="14"/>
      <c r="G19" s="14"/>
      <c r="H19" s="14"/>
      <c r="I19" s="13">
        <v>1.84</v>
      </c>
      <c r="J19" s="13">
        <v>0</v>
      </c>
      <c r="K19" s="13">
        <f>J19</f>
        <v>0</v>
      </c>
    </row>
    <row r="20" spans="1:11" x14ac:dyDescent="0.25">
      <c r="B20" s="16"/>
    </row>
    <row r="21" spans="1:11" x14ac:dyDescent="0.25">
      <c r="B21" s="16" t="s">
        <v>37</v>
      </c>
    </row>
  </sheetData>
  <mergeCells count="8">
    <mergeCell ref="A1:K1"/>
    <mergeCell ref="A2:K2"/>
    <mergeCell ref="A3:A4"/>
    <mergeCell ref="B3:B4"/>
    <mergeCell ref="C3:C4"/>
    <mergeCell ref="D3:H3"/>
    <mergeCell ref="I3:J3"/>
    <mergeCell ref="K3:K4"/>
  </mergeCells>
  <conditionalFormatting sqref="H5">
    <cfRule type="expression" dxfId="3" priority="3" stopIfTrue="1">
      <formula>IV5="Н"</formula>
    </cfRule>
  </conditionalFormatting>
  <conditionalFormatting sqref="I5">
    <cfRule type="expression" dxfId="2" priority="4" stopIfTrue="1">
      <formula>IM5="Н"</formula>
    </cfRule>
  </conditionalFormatting>
  <conditionalFormatting sqref="J5">
    <cfRule type="expression" dxfId="1" priority="2" stopIfTrue="1">
      <formula>IN5="Н"</formula>
    </cfRule>
  </conditionalFormatting>
  <conditionalFormatting sqref="K5">
    <cfRule type="expression" dxfId="0" priority="1" stopIfTrue="1">
      <formula>IO5="Н"</formula>
    </cfRule>
  </conditionalFormatting>
  <pageMargins left="0.31496062992125984" right="0.19685039370078741" top="0.62992125984251968" bottom="0.74803149606299213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pane ySplit="4" topLeftCell="A5" activePane="bottomLeft" state="frozen"/>
      <selection pane="bottomLeft" activeCell="P10" sqref="P10"/>
    </sheetView>
  </sheetViews>
  <sheetFormatPr defaultRowHeight="15" x14ac:dyDescent="0.25"/>
  <cols>
    <col min="1" max="1" width="4.7109375" style="15" customWidth="1"/>
    <col min="2" max="2" width="22.85546875" style="17" customWidth="1"/>
    <col min="3" max="3" width="15.140625" style="15" customWidth="1"/>
    <col min="4" max="5" width="8.85546875" style="15" customWidth="1"/>
    <col min="6" max="7" width="7.7109375" style="15" customWidth="1"/>
    <col min="8" max="8" width="8" style="15" customWidth="1"/>
    <col min="9" max="9" width="24" style="15" customWidth="1"/>
    <col min="10" max="10" width="26.7109375" style="15" customWidth="1"/>
    <col min="11" max="11" width="50" style="15" customWidth="1"/>
    <col min="12" max="256" width="9.140625" style="1"/>
    <col min="257" max="257" width="4.7109375" style="1" customWidth="1"/>
    <col min="258" max="258" width="22.85546875" style="1" customWidth="1"/>
    <col min="259" max="259" width="15.140625" style="1" customWidth="1"/>
    <col min="260" max="261" width="8.85546875" style="1" customWidth="1"/>
    <col min="262" max="263" width="7.7109375" style="1" customWidth="1"/>
    <col min="264" max="264" width="8" style="1" customWidth="1"/>
    <col min="265" max="265" width="24" style="1" customWidth="1"/>
    <col min="266" max="266" width="26.7109375" style="1" customWidth="1"/>
    <col min="267" max="267" width="50" style="1" customWidth="1"/>
    <col min="268" max="512" width="9.140625" style="1"/>
    <col min="513" max="513" width="4.7109375" style="1" customWidth="1"/>
    <col min="514" max="514" width="22.85546875" style="1" customWidth="1"/>
    <col min="515" max="515" width="15.140625" style="1" customWidth="1"/>
    <col min="516" max="517" width="8.85546875" style="1" customWidth="1"/>
    <col min="518" max="519" width="7.7109375" style="1" customWidth="1"/>
    <col min="520" max="520" width="8" style="1" customWidth="1"/>
    <col min="521" max="521" width="24" style="1" customWidth="1"/>
    <col min="522" max="522" width="26.7109375" style="1" customWidth="1"/>
    <col min="523" max="523" width="50" style="1" customWidth="1"/>
    <col min="524" max="768" width="9.140625" style="1"/>
    <col min="769" max="769" width="4.7109375" style="1" customWidth="1"/>
    <col min="770" max="770" width="22.85546875" style="1" customWidth="1"/>
    <col min="771" max="771" width="15.140625" style="1" customWidth="1"/>
    <col min="772" max="773" width="8.85546875" style="1" customWidth="1"/>
    <col min="774" max="775" width="7.7109375" style="1" customWidth="1"/>
    <col min="776" max="776" width="8" style="1" customWidth="1"/>
    <col min="777" max="777" width="24" style="1" customWidth="1"/>
    <col min="778" max="778" width="26.7109375" style="1" customWidth="1"/>
    <col min="779" max="779" width="50" style="1" customWidth="1"/>
    <col min="780" max="1024" width="9.140625" style="1"/>
    <col min="1025" max="1025" width="4.7109375" style="1" customWidth="1"/>
    <col min="1026" max="1026" width="22.85546875" style="1" customWidth="1"/>
    <col min="1027" max="1027" width="15.140625" style="1" customWidth="1"/>
    <col min="1028" max="1029" width="8.85546875" style="1" customWidth="1"/>
    <col min="1030" max="1031" width="7.7109375" style="1" customWidth="1"/>
    <col min="1032" max="1032" width="8" style="1" customWidth="1"/>
    <col min="1033" max="1033" width="24" style="1" customWidth="1"/>
    <col min="1034" max="1034" width="26.7109375" style="1" customWidth="1"/>
    <col min="1035" max="1035" width="50" style="1" customWidth="1"/>
    <col min="1036" max="1280" width="9.140625" style="1"/>
    <col min="1281" max="1281" width="4.7109375" style="1" customWidth="1"/>
    <col min="1282" max="1282" width="22.85546875" style="1" customWidth="1"/>
    <col min="1283" max="1283" width="15.140625" style="1" customWidth="1"/>
    <col min="1284" max="1285" width="8.85546875" style="1" customWidth="1"/>
    <col min="1286" max="1287" width="7.7109375" style="1" customWidth="1"/>
    <col min="1288" max="1288" width="8" style="1" customWidth="1"/>
    <col min="1289" max="1289" width="24" style="1" customWidth="1"/>
    <col min="1290" max="1290" width="26.7109375" style="1" customWidth="1"/>
    <col min="1291" max="1291" width="50" style="1" customWidth="1"/>
    <col min="1292" max="1536" width="9.140625" style="1"/>
    <col min="1537" max="1537" width="4.7109375" style="1" customWidth="1"/>
    <col min="1538" max="1538" width="22.85546875" style="1" customWidth="1"/>
    <col min="1539" max="1539" width="15.140625" style="1" customWidth="1"/>
    <col min="1540" max="1541" width="8.85546875" style="1" customWidth="1"/>
    <col min="1542" max="1543" width="7.7109375" style="1" customWidth="1"/>
    <col min="1544" max="1544" width="8" style="1" customWidth="1"/>
    <col min="1545" max="1545" width="24" style="1" customWidth="1"/>
    <col min="1546" max="1546" width="26.7109375" style="1" customWidth="1"/>
    <col min="1547" max="1547" width="50" style="1" customWidth="1"/>
    <col min="1548" max="1792" width="9.140625" style="1"/>
    <col min="1793" max="1793" width="4.7109375" style="1" customWidth="1"/>
    <col min="1794" max="1794" width="22.85546875" style="1" customWidth="1"/>
    <col min="1795" max="1795" width="15.140625" style="1" customWidth="1"/>
    <col min="1796" max="1797" width="8.85546875" style="1" customWidth="1"/>
    <col min="1798" max="1799" width="7.7109375" style="1" customWidth="1"/>
    <col min="1800" max="1800" width="8" style="1" customWidth="1"/>
    <col min="1801" max="1801" width="24" style="1" customWidth="1"/>
    <col min="1802" max="1802" width="26.7109375" style="1" customWidth="1"/>
    <col min="1803" max="1803" width="50" style="1" customWidth="1"/>
    <col min="1804" max="2048" width="9.140625" style="1"/>
    <col min="2049" max="2049" width="4.7109375" style="1" customWidth="1"/>
    <col min="2050" max="2050" width="22.85546875" style="1" customWidth="1"/>
    <col min="2051" max="2051" width="15.140625" style="1" customWidth="1"/>
    <col min="2052" max="2053" width="8.85546875" style="1" customWidth="1"/>
    <col min="2054" max="2055" width="7.7109375" style="1" customWidth="1"/>
    <col min="2056" max="2056" width="8" style="1" customWidth="1"/>
    <col min="2057" max="2057" width="24" style="1" customWidth="1"/>
    <col min="2058" max="2058" width="26.7109375" style="1" customWidth="1"/>
    <col min="2059" max="2059" width="50" style="1" customWidth="1"/>
    <col min="2060" max="2304" width="9.140625" style="1"/>
    <col min="2305" max="2305" width="4.7109375" style="1" customWidth="1"/>
    <col min="2306" max="2306" width="22.85546875" style="1" customWidth="1"/>
    <col min="2307" max="2307" width="15.140625" style="1" customWidth="1"/>
    <col min="2308" max="2309" width="8.85546875" style="1" customWidth="1"/>
    <col min="2310" max="2311" width="7.7109375" style="1" customWidth="1"/>
    <col min="2312" max="2312" width="8" style="1" customWidth="1"/>
    <col min="2313" max="2313" width="24" style="1" customWidth="1"/>
    <col min="2314" max="2314" width="26.7109375" style="1" customWidth="1"/>
    <col min="2315" max="2315" width="50" style="1" customWidth="1"/>
    <col min="2316" max="2560" width="9.140625" style="1"/>
    <col min="2561" max="2561" width="4.7109375" style="1" customWidth="1"/>
    <col min="2562" max="2562" width="22.85546875" style="1" customWidth="1"/>
    <col min="2563" max="2563" width="15.140625" style="1" customWidth="1"/>
    <col min="2564" max="2565" width="8.85546875" style="1" customWidth="1"/>
    <col min="2566" max="2567" width="7.7109375" style="1" customWidth="1"/>
    <col min="2568" max="2568" width="8" style="1" customWidth="1"/>
    <col min="2569" max="2569" width="24" style="1" customWidth="1"/>
    <col min="2570" max="2570" width="26.7109375" style="1" customWidth="1"/>
    <col min="2571" max="2571" width="50" style="1" customWidth="1"/>
    <col min="2572" max="2816" width="9.140625" style="1"/>
    <col min="2817" max="2817" width="4.7109375" style="1" customWidth="1"/>
    <col min="2818" max="2818" width="22.85546875" style="1" customWidth="1"/>
    <col min="2819" max="2819" width="15.140625" style="1" customWidth="1"/>
    <col min="2820" max="2821" width="8.85546875" style="1" customWidth="1"/>
    <col min="2822" max="2823" width="7.7109375" style="1" customWidth="1"/>
    <col min="2824" max="2824" width="8" style="1" customWidth="1"/>
    <col min="2825" max="2825" width="24" style="1" customWidth="1"/>
    <col min="2826" max="2826" width="26.7109375" style="1" customWidth="1"/>
    <col min="2827" max="2827" width="50" style="1" customWidth="1"/>
    <col min="2828" max="3072" width="9.140625" style="1"/>
    <col min="3073" max="3073" width="4.7109375" style="1" customWidth="1"/>
    <col min="3074" max="3074" width="22.85546875" style="1" customWidth="1"/>
    <col min="3075" max="3075" width="15.140625" style="1" customWidth="1"/>
    <col min="3076" max="3077" width="8.85546875" style="1" customWidth="1"/>
    <col min="3078" max="3079" width="7.7109375" style="1" customWidth="1"/>
    <col min="3080" max="3080" width="8" style="1" customWidth="1"/>
    <col min="3081" max="3081" width="24" style="1" customWidth="1"/>
    <col min="3082" max="3082" width="26.7109375" style="1" customWidth="1"/>
    <col min="3083" max="3083" width="50" style="1" customWidth="1"/>
    <col min="3084" max="3328" width="9.140625" style="1"/>
    <col min="3329" max="3329" width="4.7109375" style="1" customWidth="1"/>
    <col min="3330" max="3330" width="22.85546875" style="1" customWidth="1"/>
    <col min="3331" max="3331" width="15.140625" style="1" customWidth="1"/>
    <col min="3332" max="3333" width="8.85546875" style="1" customWidth="1"/>
    <col min="3334" max="3335" width="7.7109375" style="1" customWidth="1"/>
    <col min="3336" max="3336" width="8" style="1" customWidth="1"/>
    <col min="3337" max="3337" width="24" style="1" customWidth="1"/>
    <col min="3338" max="3338" width="26.7109375" style="1" customWidth="1"/>
    <col min="3339" max="3339" width="50" style="1" customWidth="1"/>
    <col min="3340" max="3584" width="9.140625" style="1"/>
    <col min="3585" max="3585" width="4.7109375" style="1" customWidth="1"/>
    <col min="3586" max="3586" width="22.85546875" style="1" customWidth="1"/>
    <col min="3587" max="3587" width="15.140625" style="1" customWidth="1"/>
    <col min="3588" max="3589" width="8.85546875" style="1" customWidth="1"/>
    <col min="3590" max="3591" width="7.7109375" style="1" customWidth="1"/>
    <col min="3592" max="3592" width="8" style="1" customWidth="1"/>
    <col min="3593" max="3593" width="24" style="1" customWidth="1"/>
    <col min="3594" max="3594" width="26.7109375" style="1" customWidth="1"/>
    <col min="3595" max="3595" width="50" style="1" customWidth="1"/>
    <col min="3596" max="3840" width="9.140625" style="1"/>
    <col min="3841" max="3841" width="4.7109375" style="1" customWidth="1"/>
    <col min="3842" max="3842" width="22.85546875" style="1" customWidth="1"/>
    <col min="3843" max="3843" width="15.140625" style="1" customWidth="1"/>
    <col min="3844" max="3845" width="8.85546875" style="1" customWidth="1"/>
    <col min="3846" max="3847" width="7.7109375" style="1" customWidth="1"/>
    <col min="3848" max="3848" width="8" style="1" customWidth="1"/>
    <col min="3849" max="3849" width="24" style="1" customWidth="1"/>
    <col min="3850" max="3850" width="26.7109375" style="1" customWidth="1"/>
    <col min="3851" max="3851" width="50" style="1" customWidth="1"/>
    <col min="3852" max="4096" width="9.140625" style="1"/>
    <col min="4097" max="4097" width="4.7109375" style="1" customWidth="1"/>
    <col min="4098" max="4098" width="22.85546875" style="1" customWidth="1"/>
    <col min="4099" max="4099" width="15.140625" style="1" customWidth="1"/>
    <col min="4100" max="4101" width="8.85546875" style="1" customWidth="1"/>
    <col min="4102" max="4103" width="7.7109375" style="1" customWidth="1"/>
    <col min="4104" max="4104" width="8" style="1" customWidth="1"/>
    <col min="4105" max="4105" width="24" style="1" customWidth="1"/>
    <col min="4106" max="4106" width="26.7109375" style="1" customWidth="1"/>
    <col min="4107" max="4107" width="50" style="1" customWidth="1"/>
    <col min="4108" max="4352" width="9.140625" style="1"/>
    <col min="4353" max="4353" width="4.7109375" style="1" customWidth="1"/>
    <col min="4354" max="4354" width="22.85546875" style="1" customWidth="1"/>
    <col min="4355" max="4355" width="15.140625" style="1" customWidth="1"/>
    <col min="4356" max="4357" width="8.85546875" style="1" customWidth="1"/>
    <col min="4358" max="4359" width="7.7109375" style="1" customWidth="1"/>
    <col min="4360" max="4360" width="8" style="1" customWidth="1"/>
    <col min="4361" max="4361" width="24" style="1" customWidth="1"/>
    <col min="4362" max="4362" width="26.7109375" style="1" customWidth="1"/>
    <col min="4363" max="4363" width="50" style="1" customWidth="1"/>
    <col min="4364" max="4608" width="9.140625" style="1"/>
    <col min="4609" max="4609" width="4.7109375" style="1" customWidth="1"/>
    <col min="4610" max="4610" width="22.85546875" style="1" customWidth="1"/>
    <col min="4611" max="4611" width="15.140625" style="1" customWidth="1"/>
    <col min="4612" max="4613" width="8.85546875" style="1" customWidth="1"/>
    <col min="4614" max="4615" width="7.7109375" style="1" customWidth="1"/>
    <col min="4616" max="4616" width="8" style="1" customWidth="1"/>
    <col min="4617" max="4617" width="24" style="1" customWidth="1"/>
    <col min="4618" max="4618" width="26.7109375" style="1" customWidth="1"/>
    <col min="4619" max="4619" width="50" style="1" customWidth="1"/>
    <col min="4620" max="4864" width="9.140625" style="1"/>
    <col min="4865" max="4865" width="4.7109375" style="1" customWidth="1"/>
    <col min="4866" max="4866" width="22.85546875" style="1" customWidth="1"/>
    <col min="4867" max="4867" width="15.140625" style="1" customWidth="1"/>
    <col min="4868" max="4869" width="8.85546875" style="1" customWidth="1"/>
    <col min="4870" max="4871" width="7.7109375" style="1" customWidth="1"/>
    <col min="4872" max="4872" width="8" style="1" customWidth="1"/>
    <col min="4873" max="4873" width="24" style="1" customWidth="1"/>
    <col min="4874" max="4874" width="26.7109375" style="1" customWidth="1"/>
    <col min="4875" max="4875" width="50" style="1" customWidth="1"/>
    <col min="4876" max="5120" width="9.140625" style="1"/>
    <col min="5121" max="5121" width="4.7109375" style="1" customWidth="1"/>
    <col min="5122" max="5122" width="22.85546875" style="1" customWidth="1"/>
    <col min="5123" max="5123" width="15.140625" style="1" customWidth="1"/>
    <col min="5124" max="5125" width="8.85546875" style="1" customWidth="1"/>
    <col min="5126" max="5127" width="7.7109375" style="1" customWidth="1"/>
    <col min="5128" max="5128" width="8" style="1" customWidth="1"/>
    <col min="5129" max="5129" width="24" style="1" customWidth="1"/>
    <col min="5130" max="5130" width="26.7109375" style="1" customWidth="1"/>
    <col min="5131" max="5131" width="50" style="1" customWidth="1"/>
    <col min="5132" max="5376" width="9.140625" style="1"/>
    <col min="5377" max="5377" width="4.7109375" style="1" customWidth="1"/>
    <col min="5378" max="5378" width="22.85546875" style="1" customWidth="1"/>
    <col min="5379" max="5379" width="15.140625" style="1" customWidth="1"/>
    <col min="5380" max="5381" width="8.85546875" style="1" customWidth="1"/>
    <col min="5382" max="5383" width="7.7109375" style="1" customWidth="1"/>
    <col min="5384" max="5384" width="8" style="1" customWidth="1"/>
    <col min="5385" max="5385" width="24" style="1" customWidth="1"/>
    <col min="5386" max="5386" width="26.7109375" style="1" customWidth="1"/>
    <col min="5387" max="5387" width="50" style="1" customWidth="1"/>
    <col min="5388" max="5632" width="9.140625" style="1"/>
    <col min="5633" max="5633" width="4.7109375" style="1" customWidth="1"/>
    <col min="5634" max="5634" width="22.85546875" style="1" customWidth="1"/>
    <col min="5635" max="5635" width="15.140625" style="1" customWidth="1"/>
    <col min="5636" max="5637" width="8.85546875" style="1" customWidth="1"/>
    <col min="5638" max="5639" width="7.7109375" style="1" customWidth="1"/>
    <col min="5640" max="5640" width="8" style="1" customWidth="1"/>
    <col min="5641" max="5641" width="24" style="1" customWidth="1"/>
    <col min="5642" max="5642" width="26.7109375" style="1" customWidth="1"/>
    <col min="5643" max="5643" width="50" style="1" customWidth="1"/>
    <col min="5644" max="5888" width="9.140625" style="1"/>
    <col min="5889" max="5889" width="4.7109375" style="1" customWidth="1"/>
    <col min="5890" max="5890" width="22.85546875" style="1" customWidth="1"/>
    <col min="5891" max="5891" width="15.140625" style="1" customWidth="1"/>
    <col min="5892" max="5893" width="8.85546875" style="1" customWidth="1"/>
    <col min="5894" max="5895" width="7.7109375" style="1" customWidth="1"/>
    <col min="5896" max="5896" width="8" style="1" customWidth="1"/>
    <col min="5897" max="5897" width="24" style="1" customWidth="1"/>
    <col min="5898" max="5898" width="26.7109375" style="1" customWidth="1"/>
    <col min="5899" max="5899" width="50" style="1" customWidth="1"/>
    <col min="5900" max="6144" width="9.140625" style="1"/>
    <col min="6145" max="6145" width="4.7109375" style="1" customWidth="1"/>
    <col min="6146" max="6146" width="22.85546875" style="1" customWidth="1"/>
    <col min="6147" max="6147" width="15.140625" style="1" customWidth="1"/>
    <col min="6148" max="6149" width="8.85546875" style="1" customWidth="1"/>
    <col min="6150" max="6151" width="7.7109375" style="1" customWidth="1"/>
    <col min="6152" max="6152" width="8" style="1" customWidth="1"/>
    <col min="6153" max="6153" width="24" style="1" customWidth="1"/>
    <col min="6154" max="6154" width="26.7109375" style="1" customWidth="1"/>
    <col min="6155" max="6155" width="50" style="1" customWidth="1"/>
    <col min="6156" max="6400" width="9.140625" style="1"/>
    <col min="6401" max="6401" width="4.7109375" style="1" customWidth="1"/>
    <col min="6402" max="6402" width="22.85546875" style="1" customWidth="1"/>
    <col min="6403" max="6403" width="15.140625" style="1" customWidth="1"/>
    <col min="6404" max="6405" width="8.85546875" style="1" customWidth="1"/>
    <col min="6406" max="6407" width="7.7109375" style="1" customWidth="1"/>
    <col min="6408" max="6408" width="8" style="1" customWidth="1"/>
    <col min="6409" max="6409" width="24" style="1" customWidth="1"/>
    <col min="6410" max="6410" width="26.7109375" style="1" customWidth="1"/>
    <col min="6411" max="6411" width="50" style="1" customWidth="1"/>
    <col min="6412" max="6656" width="9.140625" style="1"/>
    <col min="6657" max="6657" width="4.7109375" style="1" customWidth="1"/>
    <col min="6658" max="6658" width="22.85546875" style="1" customWidth="1"/>
    <col min="6659" max="6659" width="15.140625" style="1" customWidth="1"/>
    <col min="6660" max="6661" width="8.85546875" style="1" customWidth="1"/>
    <col min="6662" max="6663" width="7.7109375" style="1" customWidth="1"/>
    <col min="6664" max="6664" width="8" style="1" customWidth="1"/>
    <col min="6665" max="6665" width="24" style="1" customWidth="1"/>
    <col min="6666" max="6666" width="26.7109375" style="1" customWidth="1"/>
    <col min="6667" max="6667" width="50" style="1" customWidth="1"/>
    <col min="6668" max="6912" width="9.140625" style="1"/>
    <col min="6913" max="6913" width="4.7109375" style="1" customWidth="1"/>
    <col min="6914" max="6914" width="22.85546875" style="1" customWidth="1"/>
    <col min="6915" max="6915" width="15.140625" style="1" customWidth="1"/>
    <col min="6916" max="6917" width="8.85546875" style="1" customWidth="1"/>
    <col min="6918" max="6919" width="7.7109375" style="1" customWidth="1"/>
    <col min="6920" max="6920" width="8" style="1" customWidth="1"/>
    <col min="6921" max="6921" width="24" style="1" customWidth="1"/>
    <col min="6922" max="6922" width="26.7109375" style="1" customWidth="1"/>
    <col min="6923" max="6923" width="50" style="1" customWidth="1"/>
    <col min="6924" max="7168" width="9.140625" style="1"/>
    <col min="7169" max="7169" width="4.7109375" style="1" customWidth="1"/>
    <col min="7170" max="7170" width="22.85546875" style="1" customWidth="1"/>
    <col min="7171" max="7171" width="15.140625" style="1" customWidth="1"/>
    <col min="7172" max="7173" width="8.85546875" style="1" customWidth="1"/>
    <col min="7174" max="7175" width="7.7109375" style="1" customWidth="1"/>
    <col min="7176" max="7176" width="8" style="1" customWidth="1"/>
    <col min="7177" max="7177" width="24" style="1" customWidth="1"/>
    <col min="7178" max="7178" width="26.7109375" style="1" customWidth="1"/>
    <col min="7179" max="7179" width="50" style="1" customWidth="1"/>
    <col min="7180" max="7424" width="9.140625" style="1"/>
    <col min="7425" max="7425" width="4.7109375" style="1" customWidth="1"/>
    <col min="7426" max="7426" width="22.85546875" style="1" customWidth="1"/>
    <col min="7427" max="7427" width="15.140625" style="1" customWidth="1"/>
    <col min="7428" max="7429" width="8.85546875" style="1" customWidth="1"/>
    <col min="7430" max="7431" width="7.7109375" style="1" customWidth="1"/>
    <col min="7432" max="7432" width="8" style="1" customWidth="1"/>
    <col min="7433" max="7433" width="24" style="1" customWidth="1"/>
    <col min="7434" max="7434" width="26.7109375" style="1" customWidth="1"/>
    <col min="7435" max="7435" width="50" style="1" customWidth="1"/>
    <col min="7436" max="7680" width="9.140625" style="1"/>
    <col min="7681" max="7681" width="4.7109375" style="1" customWidth="1"/>
    <col min="7682" max="7682" width="22.85546875" style="1" customWidth="1"/>
    <col min="7683" max="7683" width="15.140625" style="1" customWidth="1"/>
    <col min="7684" max="7685" width="8.85546875" style="1" customWidth="1"/>
    <col min="7686" max="7687" width="7.7109375" style="1" customWidth="1"/>
    <col min="7688" max="7688" width="8" style="1" customWidth="1"/>
    <col min="7689" max="7689" width="24" style="1" customWidth="1"/>
    <col min="7690" max="7690" width="26.7109375" style="1" customWidth="1"/>
    <col min="7691" max="7691" width="50" style="1" customWidth="1"/>
    <col min="7692" max="7936" width="9.140625" style="1"/>
    <col min="7937" max="7937" width="4.7109375" style="1" customWidth="1"/>
    <col min="7938" max="7938" width="22.85546875" style="1" customWidth="1"/>
    <col min="7939" max="7939" width="15.140625" style="1" customWidth="1"/>
    <col min="7940" max="7941" width="8.85546875" style="1" customWidth="1"/>
    <col min="7942" max="7943" width="7.7109375" style="1" customWidth="1"/>
    <col min="7944" max="7944" width="8" style="1" customWidth="1"/>
    <col min="7945" max="7945" width="24" style="1" customWidth="1"/>
    <col min="7946" max="7946" width="26.7109375" style="1" customWidth="1"/>
    <col min="7947" max="7947" width="50" style="1" customWidth="1"/>
    <col min="7948" max="8192" width="9.140625" style="1"/>
    <col min="8193" max="8193" width="4.7109375" style="1" customWidth="1"/>
    <col min="8194" max="8194" width="22.85546875" style="1" customWidth="1"/>
    <col min="8195" max="8195" width="15.140625" style="1" customWidth="1"/>
    <col min="8196" max="8197" width="8.85546875" style="1" customWidth="1"/>
    <col min="8198" max="8199" width="7.7109375" style="1" customWidth="1"/>
    <col min="8200" max="8200" width="8" style="1" customWidth="1"/>
    <col min="8201" max="8201" width="24" style="1" customWidth="1"/>
    <col min="8202" max="8202" width="26.7109375" style="1" customWidth="1"/>
    <col min="8203" max="8203" width="50" style="1" customWidth="1"/>
    <col min="8204" max="8448" width="9.140625" style="1"/>
    <col min="8449" max="8449" width="4.7109375" style="1" customWidth="1"/>
    <col min="8450" max="8450" width="22.85546875" style="1" customWidth="1"/>
    <col min="8451" max="8451" width="15.140625" style="1" customWidth="1"/>
    <col min="8452" max="8453" width="8.85546875" style="1" customWidth="1"/>
    <col min="8454" max="8455" width="7.7109375" style="1" customWidth="1"/>
    <col min="8456" max="8456" width="8" style="1" customWidth="1"/>
    <col min="8457" max="8457" width="24" style="1" customWidth="1"/>
    <col min="8458" max="8458" width="26.7109375" style="1" customWidth="1"/>
    <col min="8459" max="8459" width="50" style="1" customWidth="1"/>
    <col min="8460" max="8704" width="9.140625" style="1"/>
    <col min="8705" max="8705" width="4.7109375" style="1" customWidth="1"/>
    <col min="8706" max="8706" width="22.85546875" style="1" customWidth="1"/>
    <col min="8707" max="8707" width="15.140625" style="1" customWidth="1"/>
    <col min="8708" max="8709" width="8.85546875" style="1" customWidth="1"/>
    <col min="8710" max="8711" width="7.7109375" style="1" customWidth="1"/>
    <col min="8712" max="8712" width="8" style="1" customWidth="1"/>
    <col min="8713" max="8713" width="24" style="1" customWidth="1"/>
    <col min="8714" max="8714" width="26.7109375" style="1" customWidth="1"/>
    <col min="8715" max="8715" width="50" style="1" customWidth="1"/>
    <col min="8716" max="8960" width="9.140625" style="1"/>
    <col min="8961" max="8961" width="4.7109375" style="1" customWidth="1"/>
    <col min="8962" max="8962" width="22.85546875" style="1" customWidth="1"/>
    <col min="8963" max="8963" width="15.140625" style="1" customWidth="1"/>
    <col min="8964" max="8965" width="8.85546875" style="1" customWidth="1"/>
    <col min="8966" max="8967" width="7.7109375" style="1" customWidth="1"/>
    <col min="8968" max="8968" width="8" style="1" customWidth="1"/>
    <col min="8969" max="8969" width="24" style="1" customWidth="1"/>
    <col min="8970" max="8970" width="26.7109375" style="1" customWidth="1"/>
    <col min="8971" max="8971" width="50" style="1" customWidth="1"/>
    <col min="8972" max="9216" width="9.140625" style="1"/>
    <col min="9217" max="9217" width="4.7109375" style="1" customWidth="1"/>
    <col min="9218" max="9218" width="22.85546875" style="1" customWidth="1"/>
    <col min="9219" max="9219" width="15.140625" style="1" customWidth="1"/>
    <col min="9220" max="9221" width="8.85546875" style="1" customWidth="1"/>
    <col min="9222" max="9223" width="7.7109375" style="1" customWidth="1"/>
    <col min="9224" max="9224" width="8" style="1" customWidth="1"/>
    <col min="9225" max="9225" width="24" style="1" customWidth="1"/>
    <col min="9226" max="9226" width="26.7109375" style="1" customWidth="1"/>
    <col min="9227" max="9227" width="50" style="1" customWidth="1"/>
    <col min="9228" max="9472" width="9.140625" style="1"/>
    <col min="9473" max="9473" width="4.7109375" style="1" customWidth="1"/>
    <col min="9474" max="9474" width="22.85546875" style="1" customWidth="1"/>
    <col min="9475" max="9475" width="15.140625" style="1" customWidth="1"/>
    <col min="9476" max="9477" width="8.85546875" style="1" customWidth="1"/>
    <col min="9478" max="9479" width="7.7109375" style="1" customWidth="1"/>
    <col min="9480" max="9480" width="8" style="1" customWidth="1"/>
    <col min="9481" max="9481" width="24" style="1" customWidth="1"/>
    <col min="9482" max="9482" width="26.7109375" style="1" customWidth="1"/>
    <col min="9483" max="9483" width="50" style="1" customWidth="1"/>
    <col min="9484" max="9728" width="9.140625" style="1"/>
    <col min="9729" max="9729" width="4.7109375" style="1" customWidth="1"/>
    <col min="9730" max="9730" width="22.85546875" style="1" customWidth="1"/>
    <col min="9731" max="9731" width="15.140625" style="1" customWidth="1"/>
    <col min="9732" max="9733" width="8.85546875" style="1" customWidth="1"/>
    <col min="9734" max="9735" width="7.7109375" style="1" customWidth="1"/>
    <col min="9736" max="9736" width="8" style="1" customWidth="1"/>
    <col min="9737" max="9737" width="24" style="1" customWidth="1"/>
    <col min="9738" max="9738" width="26.7109375" style="1" customWidth="1"/>
    <col min="9739" max="9739" width="50" style="1" customWidth="1"/>
    <col min="9740" max="9984" width="9.140625" style="1"/>
    <col min="9985" max="9985" width="4.7109375" style="1" customWidth="1"/>
    <col min="9986" max="9986" width="22.85546875" style="1" customWidth="1"/>
    <col min="9987" max="9987" width="15.140625" style="1" customWidth="1"/>
    <col min="9988" max="9989" width="8.85546875" style="1" customWidth="1"/>
    <col min="9990" max="9991" width="7.7109375" style="1" customWidth="1"/>
    <col min="9992" max="9992" width="8" style="1" customWidth="1"/>
    <col min="9993" max="9993" width="24" style="1" customWidth="1"/>
    <col min="9994" max="9994" width="26.7109375" style="1" customWidth="1"/>
    <col min="9995" max="9995" width="50" style="1" customWidth="1"/>
    <col min="9996" max="10240" width="9.140625" style="1"/>
    <col min="10241" max="10241" width="4.7109375" style="1" customWidth="1"/>
    <col min="10242" max="10242" width="22.85546875" style="1" customWidth="1"/>
    <col min="10243" max="10243" width="15.140625" style="1" customWidth="1"/>
    <col min="10244" max="10245" width="8.85546875" style="1" customWidth="1"/>
    <col min="10246" max="10247" width="7.7109375" style="1" customWidth="1"/>
    <col min="10248" max="10248" width="8" style="1" customWidth="1"/>
    <col min="10249" max="10249" width="24" style="1" customWidth="1"/>
    <col min="10250" max="10250" width="26.7109375" style="1" customWidth="1"/>
    <col min="10251" max="10251" width="50" style="1" customWidth="1"/>
    <col min="10252" max="10496" width="9.140625" style="1"/>
    <col min="10497" max="10497" width="4.7109375" style="1" customWidth="1"/>
    <col min="10498" max="10498" width="22.85546875" style="1" customWidth="1"/>
    <col min="10499" max="10499" width="15.140625" style="1" customWidth="1"/>
    <col min="10500" max="10501" width="8.85546875" style="1" customWidth="1"/>
    <col min="10502" max="10503" width="7.7109375" style="1" customWidth="1"/>
    <col min="10504" max="10504" width="8" style="1" customWidth="1"/>
    <col min="10505" max="10505" width="24" style="1" customWidth="1"/>
    <col min="10506" max="10506" width="26.7109375" style="1" customWidth="1"/>
    <col min="10507" max="10507" width="50" style="1" customWidth="1"/>
    <col min="10508" max="10752" width="9.140625" style="1"/>
    <col min="10753" max="10753" width="4.7109375" style="1" customWidth="1"/>
    <col min="10754" max="10754" width="22.85546875" style="1" customWidth="1"/>
    <col min="10755" max="10755" width="15.140625" style="1" customWidth="1"/>
    <col min="10756" max="10757" width="8.85546875" style="1" customWidth="1"/>
    <col min="10758" max="10759" width="7.7109375" style="1" customWidth="1"/>
    <col min="10760" max="10760" width="8" style="1" customWidth="1"/>
    <col min="10761" max="10761" width="24" style="1" customWidth="1"/>
    <col min="10762" max="10762" width="26.7109375" style="1" customWidth="1"/>
    <col min="10763" max="10763" width="50" style="1" customWidth="1"/>
    <col min="10764" max="11008" width="9.140625" style="1"/>
    <col min="11009" max="11009" width="4.7109375" style="1" customWidth="1"/>
    <col min="11010" max="11010" width="22.85546875" style="1" customWidth="1"/>
    <col min="11011" max="11011" width="15.140625" style="1" customWidth="1"/>
    <col min="11012" max="11013" width="8.85546875" style="1" customWidth="1"/>
    <col min="11014" max="11015" width="7.7109375" style="1" customWidth="1"/>
    <col min="11016" max="11016" width="8" style="1" customWidth="1"/>
    <col min="11017" max="11017" width="24" style="1" customWidth="1"/>
    <col min="11018" max="11018" width="26.7109375" style="1" customWidth="1"/>
    <col min="11019" max="11019" width="50" style="1" customWidth="1"/>
    <col min="11020" max="11264" width="9.140625" style="1"/>
    <col min="11265" max="11265" width="4.7109375" style="1" customWidth="1"/>
    <col min="11266" max="11266" width="22.85546875" style="1" customWidth="1"/>
    <col min="11267" max="11267" width="15.140625" style="1" customWidth="1"/>
    <col min="11268" max="11269" width="8.85546875" style="1" customWidth="1"/>
    <col min="11270" max="11271" width="7.7109375" style="1" customWidth="1"/>
    <col min="11272" max="11272" width="8" style="1" customWidth="1"/>
    <col min="11273" max="11273" width="24" style="1" customWidth="1"/>
    <col min="11274" max="11274" width="26.7109375" style="1" customWidth="1"/>
    <col min="11275" max="11275" width="50" style="1" customWidth="1"/>
    <col min="11276" max="11520" width="9.140625" style="1"/>
    <col min="11521" max="11521" width="4.7109375" style="1" customWidth="1"/>
    <col min="11522" max="11522" width="22.85546875" style="1" customWidth="1"/>
    <col min="11523" max="11523" width="15.140625" style="1" customWidth="1"/>
    <col min="11524" max="11525" width="8.85546875" style="1" customWidth="1"/>
    <col min="11526" max="11527" width="7.7109375" style="1" customWidth="1"/>
    <col min="11528" max="11528" width="8" style="1" customWidth="1"/>
    <col min="11529" max="11529" width="24" style="1" customWidth="1"/>
    <col min="11530" max="11530" width="26.7109375" style="1" customWidth="1"/>
    <col min="11531" max="11531" width="50" style="1" customWidth="1"/>
    <col min="11532" max="11776" width="9.140625" style="1"/>
    <col min="11777" max="11777" width="4.7109375" style="1" customWidth="1"/>
    <col min="11778" max="11778" width="22.85546875" style="1" customWidth="1"/>
    <col min="11779" max="11779" width="15.140625" style="1" customWidth="1"/>
    <col min="11780" max="11781" width="8.85546875" style="1" customWidth="1"/>
    <col min="11782" max="11783" width="7.7109375" style="1" customWidth="1"/>
    <col min="11784" max="11784" width="8" style="1" customWidth="1"/>
    <col min="11785" max="11785" width="24" style="1" customWidth="1"/>
    <col min="11786" max="11786" width="26.7109375" style="1" customWidth="1"/>
    <col min="11787" max="11787" width="50" style="1" customWidth="1"/>
    <col min="11788" max="12032" width="9.140625" style="1"/>
    <col min="12033" max="12033" width="4.7109375" style="1" customWidth="1"/>
    <col min="12034" max="12034" width="22.85546875" style="1" customWidth="1"/>
    <col min="12035" max="12035" width="15.140625" style="1" customWidth="1"/>
    <col min="12036" max="12037" width="8.85546875" style="1" customWidth="1"/>
    <col min="12038" max="12039" width="7.7109375" style="1" customWidth="1"/>
    <col min="12040" max="12040" width="8" style="1" customWidth="1"/>
    <col min="12041" max="12041" width="24" style="1" customWidth="1"/>
    <col min="12042" max="12042" width="26.7109375" style="1" customWidth="1"/>
    <col min="12043" max="12043" width="50" style="1" customWidth="1"/>
    <col min="12044" max="12288" width="9.140625" style="1"/>
    <col min="12289" max="12289" width="4.7109375" style="1" customWidth="1"/>
    <col min="12290" max="12290" width="22.85546875" style="1" customWidth="1"/>
    <col min="12291" max="12291" width="15.140625" style="1" customWidth="1"/>
    <col min="12292" max="12293" width="8.85546875" style="1" customWidth="1"/>
    <col min="12294" max="12295" width="7.7109375" style="1" customWidth="1"/>
    <col min="12296" max="12296" width="8" style="1" customWidth="1"/>
    <col min="12297" max="12297" width="24" style="1" customWidth="1"/>
    <col min="12298" max="12298" width="26.7109375" style="1" customWidth="1"/>
    <col min="12299" max="12299" width="50" style="1" customWidth="1"/>
    <col min="12300" max="12544" width="9.140625" style="1"/>
    <col min="12545" max="12545" width="4.7109375" style="1" customWidth="1"/>
    <col min="12546" max="12546" width="22.85546875" style="1" customWidth="1"/>
    <col min="12547" max="12547" width="15.140625" style="1" customWidth="1"/>
    <col min="12548" max="12549" width="8.85546875" style="1" customWidth="1"/>
    <col min="12550" max="12551" width="7.7109375" style="1" customWidth="1"/>
    <col min="12552" max="12552" width="8" style="1" customWidth="1"/>
    <col min="12553" max="12553" width="24" style="1" customWidth="1"/>
    <col min="12554" max="12554" width="26.7109375" style="1" customWidth="1"/>
    <col min="12555" max="12555" width="50" style="1" customWidth="1"/>
    <col min="12556" max="12800" width="9.140625" style="1"/>
    <col min="12801" max="12801" width="4.7109375" style="1" customWidth="1"/>
    <col min="12802" max="12802" width="22.85546875" style="1" customWidth="1"/>
    <col min="12803" max="12803" width="15.140625" style="1" customWidth="1"/>
    <col min="12804" max="12805" width="8.85546875" style="1" customWidth="1"/>
    <col min="12806" max="12807" width="7.7109375" style="1" customWidth="1"/>
    <col min="12808" max="12808" width="8" style="1" customWidth="1"/>
    <col min="12809" max="12809" width="24" style="1" customWidth="1"/>
    <col min="12810" max="12810" width="26.7109375" style="1" customWidth="1"/>
    <col min="12811" max="12811" width="50" style="1" customWidth="1"/>
    <col min="12812" max="13056" width="9.140625" style="1"/>
    <col min="13057" max="13057" width="4.7109375" style="1" customWidth="1"/>
    <col min="13058" max="13058" width="22.85546875" style="1" customWidth="1"/>
    <col min="13059" max="13059" width="15.140625" style="1" customWidth="1"/>
    <col min="13060" max="13061" width="8.85546875" style="1" customWidth="1"/>
    <col min="13062" max="13063" width="7.7109375" style="1" customWidth="1"/>
    <col min="13064" max="13064" width="8" style="1" customWidth="1"/>
    <col min="13065" max="13065" width="24" style="1" customWidth="1"/>
    <col min="13066" max="13066" width="26.7109375" style="1" customWidth="1"/>
    <col min="13067" max="13067" width="50" style="1" customWidth="1"/>
    <col min="13068" max="13312" width="9.140625" style="1"/>
    <col min="13313" max="13313" width="4.7109375" style="1" customWidth="1"/>
    <col min="13314" max="13314" width="22.85546875" style="1" customWidth="1"/>
    <col min="13315" max="13315" width="15.140625" style="1" customWidth="1"/>
    <col min="13316" max="13317" width="8.85546875" style="1" customWidth="1"/>
    <col min="13318" max="13319" width="7.7109375" style="1" customWidth="1"/>
    <col min="13320" max="13320" width="8" style="1" customWidth="1"/>
    <col min="13321" max="13321" width="24" style="1" customWidth="1"/>
    <col min="13322" max="13322" width="26.7109375" style="1" customWidth="1"/>
    <col min="13323" max="13323" width="50" style="1" customWidth="1"/>
    <col min="13324" max="13568" width="9.140625" style="1"/>
    <col min="13569" max="13569" width="4.7109375" style="1" customWidth="1"/>
    <col min="13570" max="13570" width="22.85546875" style="1" customWidth="1"/>
    <col min="13571" max="13571" width="15.140625" style="1" customWidth="1"/>
    <col min="13572" max="13573" width="8.85546875" style="1" customWidth="1"/>
    <col min="13574" max="13575" width="7.7109375" style="1" customWidth="1"/>
    <col min="13576" max="13576" width="8" style="1" customWidth="1"/>
    <col min="13577" max="13577" width="24" style="1" customWidth="1"/>
    <col min="13578" max="13578" width="26.7109375" style="1" customWidth="1"/>
    <col min="13579" max="13579" width="50" style="1" customWidth="1"/>
    <col min="13580" max="13824" width="9.140625" style="1"/>
    <col min="13825" max="13825" width="4.7109375" style="1" customWidth="1"/>
    <col min="13826" max="13826" width="22.85546875" style="1" customWidth="1"/>
    <col min="13827" max="13827" width="15.140625" style="1" customWidth="1"/>
    <col min="13828" max="13829" width="8.85546875" style="1" customWidth="1"/>
    <col min="13830" max="13831" width="7.7109375" style="1" customWidth="1"/>
    <col min="13832" max="13832" width="8" style="1" customWidth="1"/>
    <col min="13833" max="13833" width="24" style="1" customWidth="1"/>
    <col min="13834" max="13834" width="26.7109375" style="1" customWidth="1"/>
    <col min="13835" max="13835" width="50" style="1" customWidth="1"/>
    <col min="13836" max="14080" width="9.140625" style="1"/>
    <col min="14081" max="14081" width="4.7109375" style="1" customWidth="1"/>
    <col min="14082" max="14082" width="22.85546875" style="1" customWidth="1"/>
    <col min="14083" max="14083" width="15.140625" style="1" customWidth="1"/>
    <col min="14084" max="14085" width="8.85546875" style="1" customWidth="1"/>
    <col min="14086" max="14087" width="7.7109375" style="1" customWidth="1"/>
    <col min="14088" max="14088" width="8" style="1" customWidth="1"/>
    <col min="14089" max="14089" width="24" style="1" customWidth="1"/>
    <col min="14090" max="14090" width="26.7109375" style="1" customWidth="1"/>
    <col min="14091" max="14091" width="50" style="1" customWidth="1"/>
    <col min="14092" max="14336" width="9.140625" style="1"/>
    <col min="14337" max="14337" width="4.7109375" style="1" customWidth="1"/>
    <col min="14338" max="14338" width="22.85546875" style="1" customWidth="1"/>
    <col min="14339" max="14339" width="15.140625" style="1" customWidth="1"/>
    <col min="14340" max="14341" width="8.85546875" style="1" customWidth="1"/>
    <col min="14342" max="14343" width="7.7109375" style="1" customWidth="1"/>
    <col min="14344" max="14344" width="8" style="1" customWidth="1"/>
    <col min="14345" max="14345" width="24" style="1" customWidth="1"/>
    <col min="14346" max="14346" width="26.7109375" style="1" customWidth="1"/>
    <col min="14347" max="14347" width="50" style="1" customWidth="1"/>
    <col min="14348" max="14592" width="9.140625" style="1"/>
    <col min="14593" max="14593" width="4.7109375" style="1" customWidth="1"/>
    <col min="14594" max="14594" width="22.85546875" style="1" customWidth="1"/>
    <col min="14595" max="14595" width="15.140625" style="1" customWidth="1"/>
    <col min="14596" max="14597" width="8.85546875" style="1" customWidth="1"/>
    <col min="14598" max="14599" width="7.7109375" style="1" customWidth="1"/>
    <col min="14600" max="14600" width="8" style="1" customWidth="1"/>
    <col min="14601" max="14601" width="24" style="1" customWidth="1"/>
    <col min="14602" max="14602" width="26.7109375" style="1" customWidth="1"/>
    <col min="14603" max="14603" width="50" style="1" customWidth="1"/>
    <col min="14604" max="14848" width="9.140625" style="1"/>
    <col min="14849" max="14849" width="4.7109375" style="1" customWidth="1"/>
    <col min="14850" max="14850" width="22.85546875" style="1" customWidth="1"/>
    <col min="14851" max="14851" width="15.140625" style="1" customWidth="1"/>
    <col min="14852" max="14853" width="8.85546875" style="1" customWidth="1"/>
    <col min="14854" max="14855" width="7.7109375" style="1" customWidth="1"/>
    <col min="14856" max="14856" width="8" style="1" customWidth="1"/>
    <col min="14857" max="14857" width="24" style="1" customWidth="1"/>
    <col min="14858" max="14858" width="26.7109375" style="1" customWidth="1"/>
    <col min="14859" max="14859" width="50" style="1" customWidth="1"/>
    <col min="14860" max="15104" width="9.140625" style="1"/>
    <col min="15105" max="15105" width="4.7109375" style="1" customWidth="1"/>
    <col min="15106" max="15106" width="22.85546875" style="1" customWidth="1"/>
    <col min="15107" max="15107" width="15.140625" style="1" customWidth="1"/>
    <col min="15108" max="15109" width="8.85546875" style="1" customWidth="1"/>
    <col min="15110" max="15111" width="7.7109375" style="1" customWidth="1"/>
    <col min="15112" max="15112" width="8" style="1" customWidth="1"/>
    <col min="15113" max="15113" width="24" style="1" customWidth="1"/>
    <col min="15114" max="15114" width="26.7109375" style="1" customWidth="1"/>
    <col min="15115" max="15115" width="50" style="1" customWidth="1"/>
    <col min="15116" max="15360" width="9.140625" style="1"/>
    <col min="15361" max="15361" width="4.7109375" style="1" customWidth="1"/>
    <col min="15362" max="15362" width="22.85546875" style="1" customWidth="1"/>
    <col min="15363" max="15363" width="15.140625" style="1" customWidth="1"/>
    <col min="15364" max="15365" width="8.85546875" style="1" customWidth="1"/>
    <col min="15366" max="15367" width="7.7109375" style="1" customWidth="1"/>
    <col min="15368" max="15368" width="8" style="1" customWidth="1"/>
    <col min="15369" max="15369" width="24" style="1" customWidth="1"/>
    <col min="15370" max="15370" width="26.7109375" style="1" customWidth="1"/>
    <col min="15371" max="15371" width="50" style="1" customWidth="1"/>
    <col min="15372" max="15616" width="9.140625" style="1"/>
    <col min="15617" max="15617" width="4.7109375" style="1" customWidth="1"/>
    <col min="15618" max="15618" width="22.85546875" style="1" customWidth="1"/>
    <col min="15619" max="15619" width="15.140625" style="1" customWidth="1"/>
    <col min="15620" max="15621" width="8.85546875" style="1" customWidth="1"/>
    <col min="15622" max="15623" width="7.7109375" style="1" customWidth="1"/>
    <col min="15624" max="15624" width="8" style="1" customWidth="1"/>
    <col min="15625" max="15625" width="24" style="1" customWidth="1"/>
    <col min="15626" max="15626" width="26.7109375" style="1" customWidth="1"/>
    <col min="15627" max="15627" width="50" style="1" customWidth="1"/>
    <col min="15628" max="15872" width="9.140625" style="1"/>
    <col min="15873" max="15873" width="4.7109375" style="1" customWidth="1"/>
    <col min="15874" max="15874" width="22.85546875" style="1" customWidth="1"/>
    <col min="15875" max="15875" width="15.140625" style="1" customWidth="1"/>
    <col min="15876" max="15877" width="8.85546875" style="1" customWidth="1"/>
    <col min="15878" max="15879" width="7.7109375" style="1" customWidth="1"/>
    <col min="15880" max="15880" width="8" style="1" customWidth="1"/>
    <col min="15881" max="15881" width="24" style="1" customWidth="1"/>
    <col min="15882" max="15882" width="26.7109375" style="1" customWidth="1"/>
    <col min="15883" max="15883" width="50" style="1" customWidth="1"/>
    <col min="15884" max="16128" width="9.140625" style="1"/>
    <col min="16129" max="16129" width="4.7109375" style="1" customWidth="1"/>
    <col min="16130" max="16130" width="22.85546875" style="1" customWidth="1"/>
    <col min="16131" max="16131" width="15.140625" style="1" customWidth="1"/>
    <col min="16132" max="16133" width="8.85546875" style="1" customWidth="1"/>
    <col min="16134" max="16135" width="7.7109375" style="1" customWidth="1"/>
    <col min="16136" max="16136" width="8" style="1" customWidth="1"/>
    <col min="16137" max="16137" width="24" style="1" customWidth="1"/>
    <col min="16138" max="16138" width="26.7109375" style="1" customWidth="1"/>
    <col min="16139" max="16139" width="50" style="1" customWidth="1"/>
    <col min="16140" max="16384" width="9.140625" style="1"/>
  </cols>
  <sheetData>
    <row r="1" spans="1:11" ht="37.5" customHeight="1" x14ac:dyDescent="0.2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2" spans="1:11" ht="18.7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50.25" customHeight="1" x14ac:dyDescent="0.2">
      <c r="A3" s="24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/>
      <c r="H3" s="24"/>
      <c r="I3" s="25" t="s">
        <v>6</v>
      </c>
      <c r="J3" s="25"/>
      <c r="K3" s="24" t="s">
        <v>7</v>
      </c>
    </row>
    <row r="4" spans="1:11" s="2" customFormat="1" ht="60.75" customHeight="1" x14ac:dyDescent="0.2">
      <c r="A4" s="24"/>
      <c r="B4" s="24"/>
      <c r="C4" s="24"/>
      <c r="D4" s="3" t="s">
        <v>8</v>
      </c>
      <c r="E4" s="3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24"/>
    </row>
    <row r="5" spans="1:11" ht="15.75" x14ac:dyDescent="0.25">
      <c r="A5" s="5">
        <f>1</f>
        <v>1</v>
      </c>
      <c r="B5" s="6" t="s">
        <v>39</v>
      </c>
      <c r="C5" s="7" t="s">
        <v>40</v>
      </c>
      <c r="D5" s="8"/>
      <c r="E5" s="8"/>
      <c r="F5" s="18">
        <v>0.32</v>
      </c>
      <c r="G5" s="18">
        <v>0.56000000000000005</v>
      </c>
      <c r="H5" s="18"/>
      <c r="I5" s="8">
        <v>0.28000000000000003</v>
      </c>
      <c r="J5" s="8">
        <v>0.28000000000000003</v>
      </c>
      <c r="K5" s="8">
        <v>0.28000000000000003</v>
      </c>
    </row>
    <row r="6" spans="1:11" ht="15.75" x14ac:dyDescent="0.25">
      <c r="A6" s="5">
        <f t="shared" ref="A6:A11" si="0">A5+1</f>
        <v>2</v>
      </c>
      <c r="B6" s="6" t="s">
        <v>39</v>
      </c>
      <c r="C6" s="7" t="s">
        <v>41</v>
      </c>
      <c r="D6" s="8"/>
      <c r="E6" s="8">
        <v>0.18</v>
      </c>
      <c r="F6" s="18"/>
      <c r="G6" s="18"/>
      <c r="H6" s="18"/>
      <c r="I6" s="8">
        <v>0</v>
      </c>
      <c r="J6" s="8">
        <v>0</v>
      </c>
      <c r="K6" s="8">
        <v>0</v>
      </c>
    </row>
    <row r="7" spans="1:11" s="19" customFormat="1" ht="15.75" x14ac:dyDescent="0.25">
      <c r="A7" s="5">
        <f t="shared" si="0"/>
        <v>3</v>
      </c>
      <c r="B7" s="6" t="s">
        <v>42</v>
      </c>
      <c r="C7" s="7" t="s">
        <v>43</v>
      </c>
      <c r="D7" s="8"/>
      <c r="E7" s="8"/>
      <c r="F7" s="18">
        <v>0.63</v>
      </c>
      <c r="G7" s="12"/>
      <c r="H7" s="12"/>
      <c r="I7" s="8">
        <v>0</v>
      </c>
      <c r="J7" s="8">
        <v>0</v>
      </c>
      <c r="K7" s="8">
        <v>0</v>
      </c>
    </row>
    <row r="8" spans="1:11" s="19" customFormat="1" ht="15.75" x14ac:dyDescent="0.25">
      <c r="A8" s="5">
        <f t="shared" si="0"/>
        <v>4</v>
      </c>
      <c r="B8" s="6" t="s">
        <v>42</v>
      </c>
      <c r="C8" s="7" t="s">
        <v>41</v>
      </c>
      <c r="D8" s="8"/>
      <c r="E8" s="8">
        <v>0.1</v>
      </c>
      <c r="F8" s="12"/>
      <c r="G8" s="12"/>
      <c r="H8" s="12"/>
      <c r="I8" s="8">
        <v>0</v>
      </c>
      <c r="J8" s="8">
        <v>0</v>
      </c>
      <c r="K8" s="8">
        <v>0</v>
      </c>
    </row>
    <row r="9" spans="1:11" s="19" customFormat="1" ht="15.75" x14ac:dyDescent="0.25">
      <c r="A9" s="5">
        <f t="shared" si="0"/>
        <v>5</v>
      </c>
      <c r="B9" s="6" t="s">
        <v>44</v>
      </c>
      <c r="C9" s="7" t="s">
        <v>40</v>
      </c>
      <c r="D9" s="8"/>
      <c r="E9" s="8">
        <v>0.18</v>
      </c>
      <c r="F9" s="12"/>
      <c r="G9" s="12"/>
      <c r="H9" s="12"/>
      <c r="I9" s="8">
        <v>0.11</v>
      </c>
      <c r="J9" s="8">
        <v>0.11</v>
      </c>
      <c r="K9" s="8">
        <v>0.11</v>
      </c>
    </row>
    <row r="10" spans="1:11" s="19" customFormat="1" ht="15.75" x14ac:dyDescent="0.25">
      <c r="A10" s="5">
        <f t="shared" si="0"/>
        <v>6</v>
      </c>
      <c r="B10" s="6" t="s">
        <v>44</v>
      </c>
      <c r="C10" s="7" t="s">
        <v>41</v>
      </c>
      <c r="D10" s="8"/>
      <c r="E10" s="8"/>
      <c r="F10" s="8">
        <v>0.18</v>
      </c>
      <c r="G10" s="18">
        <v>0.1</v>
      </c>
      <c r="H10" s="18"/>
      <c r="I10" s="8">
        <v>0</v>
      </c>
      <c r="J10" s="8">
        <v>0</v>
      </c>
      <c r="K10" s="8">
        <v>0</v>
      </c>
    </row>
    <row r="11" spans="1:11" ht="15.75" x14ac:dyDescent="0.25">
      <c r="A11" s="5">
        <f t="shared" si="0"/>
        <v>7</v>
      </c>
      <c r="B11" s="6" t="s">
        <v>45</v>
      </c>
      <c r="C11" s="7" t="s">
        <v>43</v>
      </c>
      <c r="D11" s="18">
        <v>0.63</v>
      </c>
      <c r="E11" s="8">
        <v>1</v>
      </c>
      <c r="F11" s="8"/>
      <c r="G11" s="12"/>
      <c r="H11" s="12"/>
      <c r="I11" s="8">
        <v>0</v>
      </c>
      <c r="J11" s="8">
        <v>0</v>
      </c>
      <c r="K11" s="8">
        <v>0</v>
      </c>
    </row>
    <row r="12" spans="1:11" ht="15.75" x14ac:dyDescent="0.25">
      <c r="A12" s="5">
        <f>A11+1</f>
        <v>8</v>
      </c>
      <c r="B12" s="6" t="s">
        <v>46</v>
      </c>
      <c r="C12" s="7" t="s">
        <v>40</v>
      </c>
      <c r="D12" s="8">
        <v>1</v>
      </c>
      <c r="E12" s="18">
        <v>0.56000000000000005</v>
      </c>
      <c r="F12" s="12"/>
      <c r="G12" s="12"/>
      <c r="H12" s="12"/>
      <c r="I12" s="8">
        <v>0.155</v>
      </c>
      <c r="J12" s="8">
        <v>0</v>
      </c>
      <c r="K12" s="8">
        <v>0</v>
      </c>
    </row>
    <row r="13" spans="1:11" ht="15.75" x14ac:dyDescent="0.25">
      <c r="A13" s="5">
        <f t="shared" ref="A13:A30" si="1">A12+1</f>
        <v>9</v>
      </c>
      <c r="B13" s="6" t="s">
        <v>47</v>
      </c>
      <c r="C13" s="7" t="s">
        <v>43</v>
      </c>
      <c r="D13" s="8">
        <v>1</v>
      </c>
      <c r="E13" s="8">
        <v>0.56000000000000005</v>
      </c>
      <c r="F13" s="8">
        <v>0.56000000000000005</v>
      </c>
      <c r="G13" s="12"/>
      <c r="H13" s="12"/>
      <c r="I13" s="8">
        <v>0.44</v>
      </c>
      <c r="J13" s="8">
        <v>0.44</v>
      </c>
      <c r="K13" s="8">
        <v>0.44</v>
      </c>
    </row>
    <row r="14" spans="1:11" ht="15.75" x14ac:dyDescent="0.25">
      <c r="A14" s="5">
        <f t="shared" si="1"/>
        <v>10</v>
      </c>
      <c r="B14" s="6" t="s">
        <v>48</v>
      </c>
      <c r="C14" s="7" t="s">
        <v>40</v>
      </c>
      <c r="D14" s="8"/>
      <c r="E14" s="8"/>
      <c r="F14" s="8">
        <v>1</v>
      </c>
      <c r="G14" s="12"/>
      <c r="H14" s="8">
        <v>0.56000000000000005</v>
      </c>
      <c r="I14" s="8">
        <v>0</v>
      </c>
      <c r="J14" s="8">
        <v>0</v>
      </c>
      <c r="K14" s="8">
        <v>0</v>
      </c>
    </row>
    <row r="15" spans="1:11" ht="15.75" x14ac:dyDescent="0.25">
      <c r="A15" s="5">
        <f t="shared" si="1"/>
        <v>11</v>
      </c>
      <c r="B15" s="6" t="s">
        <v>48</v>
      </c>
      <c r="C15" s="7" t="s">
        <v>43</v>
      </c>
      <c r="D15" s="8">
        <v>0.16</v>
      </c>
      <c r="E15" s="8">
        <v>0.16</v>
      </c>
      <c r="F15" s="8"/>
      <c r="G15" s="12"/>
      <c r="H15" s="12"/>
      <c r="I15" s="8">
        <v>0</v>
      </c>
      <c r="J15" s="8">
        <v>0</v>
      </c>
      <c r="K15" s="8">
        <v>0</v>
      </c>
    </row>
    <row r="16" spans="1:11" ht="15.75" x14ac:dyDescent="0.25">
      <c r="A16" s="5">
        <f t="shared" si="1"/>
        <v>12</v>
      </c>
      <c r="B16" s="6" t="s">
        <v>49</v>
      </c>
      <c r="C16" s="7" t="s">
        <v>43</v>
      </c>
      <c r="D16" s="8">
        <v>0.56000000000000005</v>
      </c>
      <c r="E16" s="8">
        <v>0.56000000000000005</v>
      </c>
      <c r="F16" s="8">
        <v>1</v>
      </c>
      <c r="G16" s="12"/>
      <c r="H16" s="12"/>
      <c r="I16" s="8">
        <v>0</v>
      </c>
      <c r="J16" s="8">
        <v>0</v>
      </c>
      <c r="K16" s="8">
        <v>0</v>
      </c>
    </row>
    <row r="17" spans="1:11" ht="15.75" x14ac:dyDescent="0.25">
      <c r="A17" s="5">
        <f t="shared" si="1"/>
        <v>13</v>
      </c>
      <c r="B17" s="6" t="s">
        <v>50</v>
      </c>
      <c r="C17" s="7" t="s">
        <v>40</v>
      </c>
      <c r="D17" s="8">
        <v>0.56000000000000005</v>
      </c>
      <c r="E17" s="8">
        <v>0.56000000000000005</v>
      </c>
      <c r="F17" s="8">
        <v>0.56000000000000005</v>
      </c>
      <c r="G17" s="12"/>
      <c r="H17" s="12"/>
      <c r="I17" s="8">
        <f>1.12*0.94-0.4</f>
        <v>0.65279999999999994</v>
      </c>
      <c r="J17" s="8">
        <f>1.12*0.94-0.4</f>
        <v>0.65279999999999994</v>
      </c>
      <c r="K17" s="8">
        <f>1.12*0.94-0.4</f>
        <v>0.65279999999999994</v>
      </c>
    </row>
    <row r="18" spans="1:11" ht="15.75" x14ac:dyDescent="0.25">
      <c r="A18" s="5">
        <f t="shared" si="1"/>
        <v>14</v>
      </c>
      <c r="B18" s="6" t="s">
        <v>50</v>
      </c>
      <c r="C18" s="7" t="s">
        <v>43</v>
      </c>
      <c r="D18" s="8"/>
      <c r="E18" s="8"/>
      <c r="F18" s="8"/>
      <c r="G18" s="8">
        <v>0.18</v>
      </c>
      <c r="H18" s="18">
        <v>0.1</v>
      </c>
      <c r="I18" s="8">
        <f>0.17-0.1</f>
        <v>7.0000000000000007E-2</v>
      </c>
      <c r="J18" s="8">
        <f>0.17-0.1</f>
        <v>7.0000000000000007E-2</v>
      </c>
      <c r="K18" s="8">
        <f>0.17-0.1</f>
        <v>7.0000000000000007E-2</v>
      </c>
    </row>
    <row r="19" spans="1:11" ht="15.75" x14ac:dyDescent="0.25">
      <c r="A19" s="5">
        <f t="shared" si="1"/>
        <v>15</v>
      </c>
      <c r="B19" s="6" t="s">
        <v>51</v>
      </c>
      <c r="C19" s="7" t="s">
        <v>43</v>
      </c>
      <c r="D19" s="8">
        <v>1</v>
      </c>
      <c r="E19" s="8">
        <v>1</v>
      </c>
      <c r="F19" s="8"/>
      <c r="G19" s="8"/>
      <c r="H19" s="18"/>
      <c r="I19" s="8">
        <v>0</v>
      </c>
      <c r="J19" s="8">
        <v>0</v>
      </c>
      <c r="K19" s="8">
        <v>0</v>
      </c>
    </row>
    <row r="20" spans="1:11" ht="15.75" x14ac:dyDescent="0.25">
      <c r="A20" s="5">
        <f t="shared" si="1"/>
        <v>16</v>
      </c>
      <c r="B20" s="6" t="s">
        <v>52</v>
      </c>
      <c r="C20" s="7" t="s">
        <v>43</v>
      </c>
      <c r="D20" s="8">
        <v>1</v>
      </c>
      <c r="E20" s="8">
        <v>1</v>
      </c>
      <c r="F20" s="12"/>
      <c r="G20" s="12"/>
      <c r="H20" s="12"/>
      <c r="I20" s="8">
        <v>0</v>
      </c>
      <c r="J20" s="8">
        <v>0</v>
      </c>
      <c r="K20" s="8">
        <v>0</v>
      </c>
    </row>
    <row r="21" spans="1:11" ht="15.75" x14ac:dyDescent="0.25">
      <c r="A21" s="5">
        <f t="shared" si="1"/>
        <v>17</v>
      </c>
      <c r="B21" s="6" t="s">
        <v>52</v>
      </c>
      <c r="C21" s="7" t="s">
        <v>40</v>
      </c>
      <c r="D21" s="8"/>
      <c r="E21" s="8"/>
      <c r="F21" s="8">
        <v>1</v>
      </c>
      <c r="G21" s="8">
        <v>1.25</v>
      </c>
      <c r="H21" s="12"/>
      <c r="I21" s="8">
        <v>0</v>
      </c>
      <c r="J21" s="8">
        <v>0</v>
      </c>
      <c r="K21" s="8">
        <v>0</v>
      </c>
    </row>
    <row r="22" spans="1:11" ht="15.75" x14ac:dyDescent="0.25">
      <c r="A22" s="5">
        <f t="shared" si="1"/>
        <v>18</v>
      </c>
      <c r="B22" s="6" t="s">
        <v>53</v>
      </c>
      <c r="C22" s="7" t="s">
        <v>43</v>
      </c>
      <c r="D22" s="18">
        <v>0.63</v>
      </c>
      <c r="E22" s="18">
        <v>0.63</v>
      </c>
      <c r="F22" s="8"/>
      <c r="G22" s="8"/>
      <c r="H22" s="12"/>
      <c r="I22" s="8">
        <v>0.13</v>
      </c>
      <c r="J22" s="8">
        <v>0.13</v>
      </c>
      <c r="K22" s="8">
        <v>0.13</v>
      </c>
    </row>
    <row r="23" spans="1:11" ht="15.75" x14ac:dyDescent="0.25">
      <c r="A23" s="5">
        <f t="shared" si="1"/>
        <v>19</v>
      </c>
      <c r="B23" s="6" t="s">
        <v>54</v>
      </c>
      <c r="C23" s="7" t="s">
        <v>43</v>
      </c>
      <c r="D23" s="8">
        <v>1</v>
      </c>
      <c r="E23" s="8">
        <v>1</v>
      </c>
      <c r="F23" s="12"/>
      <c r="G23" s="12"/>
      <c r="H23" s="12"/>
      <c r="I23" s="8">
        <v>0</v>
      </c>
      <c r="J23" s="8">
        <v>0</v>
      </c>
      <c r="K23" s="8">
        <v>0</v>
      </c>
    </row>
    <row r="24" spans="1:11" ht="15.75" x14ac:dyDescent="0.25">
      <c r="A24" s="5">
        <f t="shared" si="1"/>
        <v>20</v>
      </c>
      <c r="B24" s="6" t="s">
        <v>55</v>
      </c>
      <c r="C24" s="7" t="s">
        <v>43</v>
      </c>
      <c r="D24" s="8">
        <v>0.18</v>
      </c>
      <c r="E24" s="8"/>
      <c r="F24" s="12"/>
      <c r="G24" s="12"/>
      <c r="H24" s="12"/>
      <c r="I24" s="8">
        <v>0.13</v>
      </c>
      <c r="J24" s="8">
        <v>0.13</v>
      </c>
      <c r="K24" s="8">
        <v>0.13</v>
      </c>
    </row>
    <row r="25" spans="1:11" ht="15.75" x14ac:dyDescent="0.25">
      <c r="A25" s="5">
        <f t="shared" si="1"/>
        <v>21</v>
      </c>
      <c r="B25" s="6" t="s">
        <v>56</v>
      </c>
      <c r="C25" s="7" t="s">
        <v>43</v>
      </c>
      <c r="D25" s="8">
        <v>0.25</v>
      </c>
      <c r="E25" s="8">
        <v>0.25</v>
      </c>
      <c r="F25" s="12"/>
      <c r="G25" s="12"/>
      <c r="H25" s="12"/>
      <c r="I25" s="8">
        <v>0.12</v>
      </c>
      <c r="J25" s="8">
        <f>0.12-0.06</f>
        <v>0.06</v>
      </c>
      <c r="K25" s="8">
        <f>0.12-0.06</f>
        <v>0.06</v>
      </c>
    </row>
    <row r="26" spans="1:11" ht="15.75" x14ac:dyDescent="0.25">
      <c r="A26" s="5">
        <f t="shared" si="1"/>
        <v>22</v>
      </c>
      <c r="B26" s="6" t="s">
        <v>57</v>
      </c>
      <c r="C26" s="7" t="s">
        <v>43</v>
      </c>
      <c r="D26" s="8">
        <v>0.25</v>
      </c>
      <c r="E26" s="8"/>
      <c r="F26" s="12"/>
      <c r="G26" s="12"/>
      <c r="H26" s="12"/>
      <c r="I26" s="8">
        <f>0</f>
        <v>0</v>
      </c>
      <c r="J26" s="8">
        <f>I26</f>
        <v>0</v>
      </c>
      <c r="K26" s="8">
        <f>J26</f>
        <v>0</v>
      </c>
    </row>
    <row r="27" spans="1:11" ht="15.75" x14ac:dyDescent="0.25">
      <c r="A27" s="5">
        <f t="shared" si="1"/>
        <v>23</v>
      </c>
      <c r="B27" s="6" t="s">
        <v>58</v>
      </c>
      <c r="C27" s="7" t="s">
        <v>43</v>
      </c>
      <c r="D27" s="8">
        <v>0.63</v>
      </c>
      <c r="E27" s="8"/>
      <c r="F27" s="12"/>
      <c r="G27" s="12"/>
      <c r="H27" s="12"/>
      <c r="I27" s="8">
        <v>0.16</v>
      </c>
      <c r="J27" s="8">
        <v>0.16</v>
      </c>
      <c r="K27" s="8">
        <v>0.16</v>
      </c>
    </row>
    <row r="28" spans="1:11" ht="15.75" x14ac:dyDescent="0.25">
      <c r="A28" s="5">
        <f t="shared" si="1"/>
        <v>24</v>
      </c>
      <c r="B28" s="6" t="s">
        <v>59</v>
      </c>
      <c r="C28" s="7" t="s">
        <v>43</v>
      </c>
      <c r="D28" s="8">
        <v>0.25</v>
      </c>
      <c r="E28" s="8"/>
      <c r="F28" s="12"/>
      <c r="G28" s="12"/>
      <c r="H28" s="12"/>
      <c r="I28" s="8">
        <v>0.1</v>
      </c>
      <c r="J28" s="8">
        <v>0.1</v>
      </c>
      <c r="K28" s="8">
        <v>0.1</v>
      </c>
    </row>
    <row r="29" spans="1:11" ht="15.75" x14ac:dyDescent="0.25">
      <c r="A29" s="5">
        <f t="shared" si="1"/>
        <v>25</v>
      </c>
      <c r="B29" s="6" t="s">
        <v>60</v>
      </c>
      <c r="C29" s="7" t="s">
        <v>43</v>
      </c>
      <c r="D29" s="8">
        <v>0.16</v>
      </c>
      <c r="E29" s="8"/>
      <c r="F29" s="12"/>
      <c r="G29" s="12"/>
      <c r="H29" s="12"/>
      <c r="I29" s="8">
        <v>0.05</v>
      </c>
      <c r="J29" s="8">
        <v>0.05</v>
      </c>
      <c r="K29" s="8">
        <v>0.05</v>
      </c>
    </row>
    <row r="30" spans="1:11" ht="31.5" x14ac:dyDescent="0.25">
      <c r="A30" s="5">
        <f t="shared" si="1"/>
        <v>26</v>
      </c>
      <c r="B30" s="6" t="s">
        <v>61</v>
      </c>
      <c r="C30" s="7" t="s">
        <v>43</v>
      </c>
      <c r="D30" s="13">
        <v>0.56000000000000005</v>
      </c>
      <c r="E30" s="13">
        <v>0.63</v>
      </c>
      <c r="F30" s="14"/>
      <c r="G30" s="14"/>
      <c r="H30" s="14"/>
      <c r="I30" s="13">
        <v>0</v>
      </c>
      <c r="J30" s="13">
        <v>0</v>
      </c>
      <c r="K30" s="13">
        <v>0</v>
      </c>
    </row>
    <row r="31" spans="1:11" x14ac:dyDescent="0.25">
      <c r="B31" s="16"/>
    </row>
    <row r="32" spans="1:11" x14ac:dyDescent="0.25">
      <c r="B32" s="16" t="s">
        <v>37</v>
      </c>
    </row>
  </sheetData>
  <mergeCells count="8">
    <mergeCell ref="A1:K1"/>
    <mergeCell ref="A2:K2"/>
    <mergeCell ref="A3:A4"/>
    <mergeCell ref="B3:B4"/>
    <mergeCell ref="C3:C4"/>
    <mergeCell ref="D3:H3"/>
    <mergeCell ref="I3:J3"/>
    <mergeCell ref="K3:K4"/>
  </mergeCells>
  <pageMargins left="0.31496062992125984" right="0.19685039370078741" top="0.62992125984251968" bottom="0.74803149606299213" header="0.31496062992125984" footer="0.31496062992125984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кв. 35кВ и выше </vt:lpstr>
      <vt:lpstr>4 кв. ниже 35кВ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2022-06-27T04:21:51Z</dcterms:modified>
</cp:coreProperties>
</file>