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08.10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<sst xmlns="http://schemas.openxmlformats.org/spreadsheetml/2006/main" count="48" uniqueCount="31">
  <si>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№ п/п</t>
  </si>
  <si>
    <t xml:space="preserve">Уровни напряжения </t>
  </si>
  <si>
    <t>* заполняется ежеквартально</t>
  </si>
  <si>
    <t>Потребитель</t>
  </si>
  <si>
    <t>Максимальная мощность (МВт)</t>
  </si>
  <si>
    <t>Мощность, использованная в соответствующем расчетном периоде (по результатам получасовых объемов потребления или исходя из результатов проведения контрольных замеров и иной имеющейся информации)(МВт)</t>
  </si>
  <si>
    <t>Резервируемая максимальная мощность (МВт)</t>
  </si>
  <si>
    <t>ООО "Шахта им. Ворошилова"</t>
  </si>
  <si>
    <t>6кВ</t>
  </si>
  <si>
    <t>ООО "Шахта Зиминка"</t>
  </si>
  <si>
    <t>ООО "Шахта им. Дзержинского"</t>
  </si>
  <si>
    <t>ОАО "ПО "Водоканал"</t>
  </si>
  <si>
    <t>ООО "ПО "Кузбассшахтопроходка"</t>
  </si>
  <si>
    <t>ООО "Ш Зенковская"</t>
  </si>
  <si>
    <t>ООО "Прокопьевский угольный разрез"</t>
  </si>
  <si>
    <t>ООО "Разрез Березовский"</t>
  </si>
  <si>
    <t>МУП "Рудничное Теплохозяйство"</t>
  </si>
  <si>
    <t>МУП "Трамвайное хозяйство"</t>
  </si>
  <si>
    <t>ОАО "Кемеровоспецстрой"</t>
  </si>
  <si>
    <t>10кВ</t>
  </si>
  <si>
    <t>ООО "Кемеровский ДСК"</t>
  </si>
  <si>
    <t>ООО "Мазуровский кирпичный завод"</t>
  </si>
  <si>
    <t>ООО "Санаторий "Танай"</t>
  </si>
  <si>
    <t>ЗАО "Шахтоуправление "Талдинское-Кыргайское"</t>
  </si>
  <si>
    <t>6кВ, 0,4кВ</t>
  </si>
  <si>
    <t>ООО "Шахта Красногорская"</t>
  </si>
  <si>
    <t>ООО "ОФ "Прокопьевскуголь"</t>
  </si>
  <si>
    <t>ЗАО "ОФ Листвяжная"</t>
  </si>
  <si>
    <t>ОАО "Черниговец"</t>
  </si>
  <si>
    <t>ООО "Электропром"</t>
  </si>
  <si>
    <t>Информация о величине резервируемой максимальной мощности ( 3 квартал 2015 года)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</si>
</sst>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000000"/>
    <numFmt numFmtId="180" formatCode="#,##0.0"/>
  </numFmts>
  <fonts count="43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13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54" applyFont="1" applyFill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/>
    </xf>
    <xf numFmtId="2" fontId="9" fillId="0" borderId="10" xfId="0" applyNumberFormat="1" applyFont="1" applyBorder="1" applyAlignment="1">
      <alignment horizontal="center"/>
    </xf>
    <xf numFmtId="2" fontId="9" fillId="0" borderId="10" xfId="54" applyNumberFormat="1" applyFont="1" applyFill="1" applyBorder="1" applyAlignment="1" applyProtection="1">
      <alignment horizontal="center" vertical="center" wrapText="1"/>
      <protection/>
    </xf>
    <xf numFmtId="0" fontId="8" fillId="0" borderId="10" xfId="54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13" fillId="0" borderId="11" xfId="54" applyNumberFormat="1" applyFont="1" applyFill="1" applyBorder="1" applyAlignment="1" applyProtection="1">
      <alignment horizontal="center" vertical="center" wrapText="1"/>
      <protection locked="0"/>
    </xf>
    <xf numFmtId="177" fontId="13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ГорЭС" xfId="54"/>
    <cellStyle name="Обычный_МЭ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4.7109375" style="4" customWidth="1"/>
    <col min="2" max="2" width="39.421875" style="3" customWidth="1"/>
    <col min="3" max="3" width="12.8515625" style="4" customWidth="1"/>
    <col min="4" max="4" width="16.00390625" style="4" customWidth="1"/>
    <col min="5" max="5" width="30.8515625" style="4" customWidth="1"/>
    <col min="6" max="6" width="16.28125" style="4" customWidth="1"/>
    <col min="7" max="16384" width="9.140625" style="1" customWidth="1"/>
  </cols>
  <sheetData>
    <row r="1" spans="1:6" ht="18.75">
      <c r="A1" s="11" t="s">
        <v>30</v>
      </c>
      <c r="B1" s="11"/>
      <c r="C1" s="11"/>
      <c r="D1" s="11"/>
      <c r="E1" s="11"/>
      <c r="F1" s="12"/>
    </row>
    <row r="2" spans="1:6" s="2" customFormat="1" ht="50.25" customHeight="1">
      <c r="A2" s="13" t="s">
        <v>0</v>
      </c>
      <c r="B2" s="13" t="s">
        <v>3</v>
      </c>
      <c r="C2" s="13" t="s">
        <v>1</v>
      </c>
      <c r="D2" s="16" t="s">
        <v>4</v>
      </c>
      <c r="E2" s="14" t="s">
        <v>5</v>
      </c>
      <c r="F2" s="13" t="s">
        <v>6</v>
      </c>
    </row>
    <row r="3" spans="1:6" s="2" customFormat="1" ht="76.5" customHeight="1">
      <c r="A3" s="13"/>
      <c r="B3" s="13"/>
      <c r="C3" s="13"/>
      <c r="D3" s="17"/>
      <c r="E3" s="15"/>
      <c r="F3" s="13"/>
    </row>
    <row r="4" spans="1:6" ht="15.75" customHeight="1">
      <c r="A4" s="5">
        <v>1</v>
      </c>
      <c r="B4" s="10" t="s">
        <v>7</v>
      </c>
      <c r="C4" s="6" t="s">
        <v>24</v>
      </c>
      <c r="D4" s="9">
        <v>1.85</v>
      </c>
      <c r="E4" s="9">
        <v>1.72</v>
      </c>
      <c r="F4" s="9">
        <f aca="true" t="shared" si="0" ref="F4:F23">D4-E4</f>
        <v>0.13000000000000012</v>
      </c>
    </row>
    <row r="5" spans="1:6" ht="15.75">
      <c r="A5" s="5">
        <f>A4+1</f>
        <v>2</v>
      </c>
      <c r="B5" s="10" t="s">
        <v>9</v>
      </c>
      <c r="C5" s="6" t="s">
        <v>24</v>
      </c>
      <c r="D5" s="9">
        <f>14.88+0.36</f>
        <v>15.24</v>
      </c>
      <c r="E5" s="8">
        <f>2.76+2.4+2.64</f>
        <v>7.800000000000001</v>
      </c>
      <c r="F5" s="9">
        <f t="shared" si="0"/>
        <v>7.4399999999999995</v>
      </c>
    </row>
    <row r="6" spans="1:6" ht="15.75">
      <c r="A6" s="5">
        <f aca="true" t="shared" si="1" ref="A6:A23">A5+1</f>
        <v>3</v>
      </c>
      <c r="B6" s="10" t="s">
        <v>25</v>
      </c>
      <c r="C6" s="6" t="s">
        <v>24</v>
      </c>
      <c r="D6" s="9">
        <v>13.84</v>
      </c>
      <c r="E6" s="9">
        <v>4.82</v>
      </c>
      <c r="F6" s="9">
        <f t="shared" si="0"/>
        <v>9.02</v>
      </c>
    </row>
    <row r="7" spans="1:6" ht="15.75">
      <c r="A7" s="5">
        <f>A6+1</f>
        <v>4</v>
      </c>
      <c r="B7" s="10" t="s">
        <v>27</v>
      </c>
      <c r="C7" s="6" t="s">
        <v>8</v>
      </c>
      <c r="D7" s="9">
        <v>4.411</v>
      </c>
      <c r="E7" s="9">
        <v>4.147</v>
      </c>
      <c r="F7" s="9">
        <f t="shared" si="0"/>
        <v>0.26399999999999935</v>
      </c>
    </row>
    <row r="8" spans="1:6" ht="15.75">
      <c r="A8" s="5">
        <f t="shared" si="1"/>
        <v>5</v>
      </c>
      <c r="B8" s="10" t="s">
        <v>10</v>
      </c>
      <c r="C8" s="6" t="s">
        <v>24</v>
      </c>
      <c r="D8" s="9">
        <f>4.63+1.162</f>
        <v>5.792</v>
      </c>
      <c r="E8" s="9">
        <f>0.84+1.44</f>
        <v>2.28</v>
      </c>
      <c r="F8" s="9">
        <f>D8-E8</f>
        <v>3.512</v>
      </c>
    </row>
    <row r="9" spans="1:6" ht="15.75">
      <c r="A9" s="5">
        <f t="shared" si="1"/>
        <v>6</v>
      </c>
      <c r="B9" s="10" t="s">
        <v>26</v>
      </c>
      <c r="C9" s="6" t="s">
        <v>24</v>
      </c>
      <c r="D9" s="9">
        <v>11.02</v>
      </c>
      <c r="E9" s="9">
        <v>6.48</v>
      </c>
      <c r="F9" s="9">
        <f t="shared" si="0"/>
        <v>4.539999999999999</v>
      </c>
    </row>
    <row r="10" spans="1:6" ht="15.75">
      <c r="A10" s="5">
        <f>A9+1</f>
        <v>7</v>
      </c>
      <c r="B10" s="10" t="s">
        <v>29</v>
      </c>
      <c r="C10" s="6" t="s">
        <v>24</v>
      </c>
      <c r="D10" s="9">
        <v>3.01</v>
      </c>
      <c r="E10" s="9">
        <v>1.6</v>
      </c>
      <c r="F10" s="9">
        <f t="shared" si="0"/>
        <v>1.4099999999999997</v>
      </c>
    </row>
    <row r="11" spans="1:6" ht="15.75">
      <c r="A11" s="5">
        <f t="shared" si="1"/>
        <v>8</v>
      </c>
      <c r="B11" s="10" t="s">
        <v>11</v>
      </c>
      <c r="C11" s="6" t="s">
        <v>8</v>
      </c>
      <c r="D11" s="9">
        <v>8.72</v>
      </c>
      <c r="E11" s="8">
        <v>6.3</v>
      </c>
      <c r="F11" s="9">
        <f t="shared" si="0"/>
        <v>2.420000000000001</v>
      </c>
    </row>
    <row r="12" spans="1:6" ht="15.75">
      <c r="A12" s="5">
        <f t="shared" si="1"/>
        <v>9</v>
      </c>
      <c r="B12" s="10" t="s">
        <v>12</v>
      </c>
      <c r="C12" s="6" t="s">
        <v>8</v>
      </c>
      <c r="D12" s="9">
        <v>1.2</v>
      </c>
      <c r="E12" s="8">
        <v>0.2</v>
      </c>
      <c r="F12" s="9">
        <f t="shared" si="0"/>
        <v>1</v>
      </c>
    </row>
    <row r="13" spans="1:6" ht="15.75">
      <c r="A13" s="5">
        <f>A12+1</f>
        <v>10</v>
      </c>
      <c r="B13" s="10" t="s">
        <v>13</v>
      </c>
      <c r="C13" s="6" t="s">
        <v>8</v>
      </c>
      <c r="D13" s="9">
        <v>5.6</v>
      </c>
      <c r="E13" s="8">
        <f>1.935+1.696</f>
        <v>3.6310000000000002</v>
      </c>
      <c r="F13" s="8">
        <f t="shared" si="0"/>
        <v>1.9689999999999994</v>
      </c>
    </row>
    <row r="14" spans="1:6" ht="31.5">
      <c r="A14" s="5">
        <f t="shared" si="1"/>
        <v>11</v>
      </c>
      <c r="B14" s="10" t="s">
        <v>14</v>
      </c>
      <c r="C14" s="6" t="s">
        <v>8</v>
      </c>
      <c r="D14" s="9">
        <v>2.05</v>
      </c>
      <c r="E14" s="9">
        <v>1.97</v>
      </c>
      <c r="F14" s="9">
        <f t="shared" si="0"/>
        <v>0.07999999999999985</v>
      </c>
    </row>
    <row r="15" spans="1:6" ht="15.75">
      <c r="A15" s="5">
        <f t="shared" si="1"/>
        <v>12</v>
      </c>
      <c r="B15" s="10" t="s">
        <v>15</v>
      </c>
      <c r="C15" s="6" t="s">
        <v>8</v>
      </c>
      <c r="D15" s="9">
        <v>1.1</v>
      </c>
      <c r="E15" s="9">
        <v>0.2</v>
      </c>
      <c r="F15" s="9">
        <f t="shared" si="0"/>
        <v>0.9000000000000001</v>
      </c>
    </row>
    <row r="16" spans="1:6" ht="15.75">
      <c r="A16" s="5">
        <f t="shared" si="1"/>
        <v>13</v>
      </c>
      <c r="B16" s="10" t="s">
        <v>16</v>
      </c>
      <c r="C16" s="6" t="s">
        <v>8</v>
      </c>
      <c r="D16" s="9">
        <v>5.43</v>
      </c>
      <c r="E16" s="9">
        <v>3.45</v>
      </c>
      <c r="F16" s="9">
        <f t="shared" si="0"/>
        <v>1.9799999999999995</v>
      </c>
    </row>
    <row r="17" spans="1:6" ht="15.75">
      <c r="A17" s="5">
        <f t="shared" si="1"/>
        <v>14</v>
      </c>
      <c r="B17" s="10" t="s">
        <v>17</v>
      </c>
      <c r="C17" s="6" t="s">
        <v>8</v>
      </c>
      <c r="D17" s="9">
        <v>2.36</v>
      </c>
      <c r="E17" s="9">
        <v>1.31</v>
      </c>
      <c r="F17" s="9">
        <f t="shared" si="0"/>
        <v>1.0499999999999998</v>
      </c>
    </row>
    <row r="18" spans="1:6" ht="15.75">
      <c r="A18" s="5">
        <f>A17+1</f>
        <v>15</v>
      </c>
      <c r="B18" s="10" t="s">
        <v>18</v>
      </c>
      <c r="C18" s="6" t="s">
        <v>19</v>
      </c>
      <c r="D18" s="9">
        <v>0.8</v>
      </c>
      <c r="E18" s="9">
        <v>0.12</v>
      </c>
      <c r="F18" s="9">
        <f t="shared" si="0"/>
        <v>0.68</v>
      </c>
    </row>
    <row r="19" spans="1:6" ht="15.75">
      <c r="A19" s="5">
        <f t="shared" si="1"/>
        <v>16</v>
      </c>
      <c r="B19" s="10" t="s">
        <v>20</v>
      </c>
      <c r="C19" s="6" t="s">
        <v>19</v>
      </c>
      <c r="D19" s="9">
        <v>1.28</v>
      </c>
      <c r="E19" s="9">
        <v>0.68</v>
      </c>
      <c r="F19" s="9">
        <f t="shared" si="0"/>
        <v>0.6</v>
      </c>
    </row>
    <row r="20" spans="1:6" ht="31.5">
      <c r="A20" s="5">
        <f t="shared" si="1"/>
        <v>17</v>
      </c>
      <c r="B20" s="10" t="s">
        <v>21</v>
      </c>
      <c r="C20" s="6" t="s">
        <v>19</v>
      </c>
      <c r="D20" s="9">
        <v>3.2</v>
      </c>
      <c r="E20" s="9">
        <v>1.4</v>
      </c>
      <c r="F20" s="9">
        <f t="shared" si="0"/>
        <v>1.8000000000000003</v>
      </c>
    </row>
    <row r="21" spans="1:6" ht="15.75">
      <c r="A21" s="5">
        <f t="shared" si="1"/>
        <v>18</v>
      </c>
      <c r="B21" s="10" t="s">
        <v>22</v>
      </c>
      <c r="C21" s="6" t="s">
        <v>19</v>
      </c>
      <c r="D21" s="9">
        <v>2.12</v>
      </c>
      <c r="E21" s="9">
        <v>1.4</v>
      </c>
      <c r="F21" s="9">
        <f t="shared" si="0"/>
        <v>0.7200000000000002</v>
      </c>
    </row>
    <row r="22" spans="1:6" ht="15.75">
      <c r="A22" s="5">
        <f t="shared" si="1"/>
        <v>19</v>
      </c>
      <c r="B22" s="10" t="s">
        <v>28</v>
      </c>
      <c r="C22" s="6" t="s">
        <v>8</v>
      </c>
      <c r="D22" s="9">
        <v>9.5</v>
      </c>
      <c r="E22" s="9">
        <v>6.61</v>
      </c>
      <c r="F22" s="9">
        <f t="shared" si="0"/>
        <v>2.8899999999999997</v>
      </c>
    </row>
    <row r="23" spans="1:6" ht="31.5">
      <c r="A23" s="5">
        <f t="shared" si="1"/>
        <v>20</v>
      </c>
      <c r="B23" s="10" t="s">
        <v>23</v>
      </c>
      <c r="C23" s="6" t="s">
        <v>8</v>
      </c>
      <c r="D23" s="9">
        <v>4.02</v>
      </c>
      <c r="E23" s="9">
        <v>3.28</v>
      </c>
      <c r="F23" s="9">
        <f t="shared" si="0"/>
        <v>0.7399999999999998</v>
      </c>
    </row>
    <row r="24" ht="15">
      <c r="B24" s="7"/>
    </row>
    <row r="25" ht="15">
      <c r="B25" s="7" t="s">
        <v>2</v>
      </c>
    </row>
  </sheetData>
  <sheetProtection/>
  <mergeCells count="7">
    <mergeCell ref="A1:F1"/>
    <mergeCell ref="F2:F3"/>
    <mergeCell ref="A2:A3"/>
    <mergeCell ref="C2:C3"/>
    <mergeCell ref="B2:B3"/>
    <mergeCell ref="E2:E3"/>
    <mergeCell ref="D2:D3"/>
  </mergeCells>
  <conditionalFormatting sqref="E4 E6:E10 E14:F23 D5:D23">
    <cfRule type="expression" priority="18" dxfId="0" stopIfTrue="1">
      <formula>IG4="Н"</formula>
    </cfRule>
  </conditionalFormatting>
  <conditionalFormatting sqref="F4:F10">
    <cfRule type="expression" priority="12" dxfId="0" stopIfTrue="1">
      <formula>IJ4="Н"</formula>
    </cfRule>
  </conditionalFormatting>
  <conditionalFormatting sqref="D4">
    <cfRule type="expression" priority="10" dxfId="0" stopIfTrue="1">
      <formula>IG4="Н"</formula>
    </cfRule>
  </conditionalFormatting>
  <conditionalFormatting sqref="F11">
    <cfRule type="expression" priority="5" dxfId="0" stopIfTrue="1">
      <formula>IJ11="Н"</formula>
    </cfRule>
  </conditionalFormatting>
  <conditionalFormatting sqref="F12">
    <cfRule type="expression" priority="4" dxfId="0" stopIfTrue="1">
      <formula>IJ12="Н"</formula>
    </cfRule>
  </conditionalFormatting>
  <printOptions/>
  <pageMargins left="0.7086614173228347" right="0.1968503937007874" top="0.6299212598425197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Сгоннова Яна Анатольевна</cp:lastModifiedBy>
  <cp:lastPrinted>2015-01-20T08:03:47Z</cp:lastPrinted>
  <dcterms:created xsi:type="dcterms:W3CDTF">2009-12-26T06:59:08Z</dcterms:created>
  <dcterms:modified xsi:type="dcterms:W3CDTF">2022-06-21T06:09:03Z</dcterms:modified>
  <cp:category/>
  <cp:version/>
  <cp:contentType/>
  <cp:contentStatus/>
</cp:coreProperties>
</file>